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5" windowHeight="5670" tabRatio="601"/>
  </bookViews>
  <sheets>
    <sheet name="ОК 1 пол-ки" sheetId="4" r:id="rId1"/>
    <sheet name="ОК 2 пол-ки" sheetId="5" r:id="rId2"/>
    <sheet name="ОК 3 пол-ки" sheetId="6" r:id="rId3"/>
    <sheet name="Общепол." sheetId="8" r:id="rId4"/>
    <sheet name="ДС" sheetId="12" r:id="rId5"/>
    <sheet name="ОБМП" sheetId="16" r:id="rId6"/>
    <sheet name="ОК 1" sheetId="10" r:id="rId7"/>
    <sheet name="ОК 2" sheetId="2" r:id="rId8"/>
    <sheet name="ОК 3" sheetId="11" r:id="rId9"/>
    <sheet name="ОПиР" sheetId="15" r:id="rId10"/>
    <sheet name="физио" sheetId="20" r:id="rId11"/>
    <sheet name="ЛФК" sheetId="41" r:id="rId12"/>
    <sheet name="Приемн." sheetId="23" r:id="rId13"/>
    <sheet name="КДЛ" sheetId="24" r:id="rId14"/>
    <sheet name="КФД" sheetId="36" r:id="rId15"/>
    <sheet name="ЦЗ" sheetId="39" r:id="rId16"/>
    <sheet name="ОМП" sheetId="40" r:id="rId17"/>
    <sheet name="Лист1" sheetId="42" r:id="rId18"/>
  </sheets>
  <definedNames>
    <definedName name="_xlnm._FilterDatabase" localSheetId="4" hidden="1">ДС!$A$4:$H$7</definedName>
    <definedName name="_xlnm._FilterDatabase" localSheetId="13" hidden="1">КДЛ!$A$4:$H$14</definedName>
    <definedName name="_xlnm._FilterDatabase" localSheetId="14" hidden="1">КФД!$A$4:$L$22</definedName>
    <definedName name="_xlnm._FilterDatabase" localSheetId="5" hidden="1">ОБМП!$A$4:$H$7</definedName>
    <definedName name="_xlnm._FilterDatabase" localSheetId="3" hidden="1">Общепол.!$A$4:$H$4</definedName>
    <definedName name="_xlnm._FilterDatabase" localSheetId="6" hidden="1">'ОК 1'!$A$4:$H$29</definedName>
    <definedName name="_xlnm._FilterDatabase" localSheetId="0" hidden="1">'ОК 1 пол-ки'!$A$4:$H$19</definedName>
    <definedName name="_xlnm._FilterDatabase" localSheetId="7" hidden="1">'ОК 2'!$A$4:$H$26</definedName>
    <definedName name="_xlnm._FilterDatabase" localSheetId="1" hidden="1">'ОК 2 пол-ки'!$A$4:$H$16</definedName>
    <definedName name="_xlnm._FilterDatabase" localSheetId="8" hidden="1">'ОК 3'!$A$4:$M$29</definedName>
    <definedName name="_xlnm._FilterDatabase" localSheetId="2" hidden="1">'ОК 3 пол-ки'!$A$4:$H$17</definedName>
    <definedName name="_xlnm._FilterDatabase" localSheetId="9" hidden="1">ОПиР!$A$4:$H$17</definedName>
    <definedName name="_xlnm._FilterDatabase" localSheetId="12" hidden="1">Приемн.!$A$4:$N$12</definedName>
    <definedName name="_xlnm._FilterDatabase" localSheetId="10" hidden="1">физио!$A$4:$N$10</definedName>
    <definedName name="_xlnm._FilterDatabase" localSheetId="15" hidden="1">ЦЗ!$A$4:$H$14</definedName>
    <definedName name="_xlnm.Print_Area" localSheetId="4">ДС!$A$1:$H$7</definedName>
    <definedName name="_xlnm.Print_Area" localSheetId="13">КДЛ!$A$1:$H$14</definedName>
    <definedName name="_xlnm.Print_Area" localSheetId="14">КФД!$A$1:$H$22</definedName>
    <definedName name="_xlnm.Print_Area" localSheetId="3">Общепол.!$A$1:$H$28</definedName>
    <definedName name="_xlnm.Print_Area" localSheetId="6">'ОК 1'!$A$1:$G$29</definedName>
    <definedName name="_xlnm.Print_Area" localSheetId="0">'ОК 1 пол-ки'!$A$1:$H$18</definedName>
    <definedName name="_xlnm.Print_Area" localSheetId="7">'ОК 2'!$A$1:$G$26</definedName>
    <definedName name="_xlnm.Print_Area" localSheetId="1">'ОК 2 пол-ки'!$A$1:$H$16</definedName>
    <definedName name="_xlnm.Print_Area" localSheetId="8">'ОК 3'!$A$1:$M$28</definedName>
    <definedName name="_xlnm.Print_Area" localSheetId="2">'ОК 3 пол-ки'!$A$1:$H$16</definedName>
    <definedName name="_xlnm.Print_Area" localSheetId="9">ОПиР!$A$1:$H$17</definedName>
    <definedName name="_xlnm.Print_Area" localSheetId="12">Приемн.!$A$1:$H$12</definedName>
    <definedName name="_xlnm.Print_Area" localSheetId="10">физио!$A$1:$H$10</definedName>
    <definedName name="_xlnm.Print_Area" localSheetId="15">ЦЗ!$A$1:$H$14</definedName>
  </definedNames>
  <calcPr calcId="124519"/>
</workbook>
</file>

<file path=xl/calcChain.xml><?xml version="1.0" encoding="utf-8"?>
<calcChain xmlns="http://schemas.openxmlformats.org/spreadsheetml/2006/main">
  <c r="J5" i="23"/>
  <c r="J5" i="11"/>
  <c r="J7" i="23" l="1"/>
  <c r="K7"/>
  <c r="L7"/>
  <c r="M7" l="1"/>
  <c r="J5" i="36" l="1"/>
  <c r="J16"/>
  <c r="J11" i="11" l="1"/>
</calcChain>
</file>

<file path=xl/sharedStrings.xml><?xml version="1.0" encoding="utf-8"?>
<sst xmlns="http://schemas.openxmlformats.org/spreadsheetml/2006/main" count="1260" uniqueCount="647">
  <si>
    <t>Должность (специальность, профессия)</t>
  </si>
  <si>
    <t>Уч.степень</t>
  </si>
  <si>
    <t>Фамилия Имя Отчество</t>
  </si>
  <si>
    <t>Категория</t>
  </si>
  <si>
    <t>зав.отд.врач-кардиолог</t>
  </si>
  <si>
    <t xml:space="preserve">ВЫСШАЯ </t>
  </si>
  <si>
    <t>врач-стоматолог</t>
  </si>
  <si>
    <t>СЕРГИЕВСКАЯ ГАЛИНА ГРИГОРЬЕВНА</t>
  </si>
  <si>
    <t>врач-невролог</t>
  </si>
  <si>
    <t>ТАРЕЕВА ЮЛИЯ ВИТАЛЬЕВНА</t>
  </si>
  <si>
    <t>врач-офтальмолог</t>
  </si>
  <si>
    <t>врач-кардиолог пол-ки</t>
  </si>
  <si>
    <t>ЧИЧКОВА ТАТЬЯНА НИКОЛАЕВНА</t>
  </si>
  <si>
    <t>МУРОМКИНА АННА ВЛАДИМИРОВНА</t>
  </si>
  <si>
    <t>врач-кардиолог</t>
  </si>
  <si>
    <t>врач-кардиолог кр.ст.</t>
  </si>
  <si>
    <t>ГРУШКО СЕРГЕЙ ВАСИЛЬЕВИЧ</t>
  </si>
  <si>
    <t>ЕЛАГИН ЕВГЕНИЙ НИКАНДРОВИЧ</t>
  </si>
  <si>
    <t>врач анестезиолог-реаниматолог ПРиИТ</t>
  </si>
  <si>
    <t>ИВАКИНА СВЕТЛАНА ИВАНОВНА</t>
  </si>
  <si>
    <t>врач-физиотерапевт</t>
  </si>
  <si>
    <t>АНОШКИНА ИРИНА КОНСТАНТИНОВНА</t>
  </si>
  <si>
    <t>БОЯРКИН АЛЕКСАНДР СЕРГЕЕВИЧ</t>
  </si>
  <si>
    <t>зав.каб.врач рентгенолог</t>
  </si>
  <si>
    <t>КЕЛЕШ МАРИНА ВАСИЛЬЕВНА</t>
  </si>
  <si>
    <t xml:space="preserve">ПЕРВАЯ </t>
  </si>
  <si>
    <t>БЕРШАДСКАЯ НАДЕЖДА ФИЛИППОВНА</t>
  </si>
  <si>
    <t>врач-эндокринолог</t>
  </si>
  <si>
    <t>ЯКИМАНСКАЯ ТАМАРА НИКОЛАЕВНА</t>
  </si>
  <si>
    <t>врач-акушер-гинеколог</t>
  </si>
  <si>
    <t>ШИШКОВА ЕЛЕНА НИКОЛАЕВНА</t>
  </si>
  <si>
    <t>врач-терапевт</t>
  </si>
  <si>
    <t>ИСАЕВ ЮРИЙ ВЯЧЕСЛАВОВИЧ</t>
  </si>
  <si>
    <t>КОРУЛИНА ЛАРИСА ВАЛЕНТИНОВНА</t>
  </si>
  <si>
    <t>зав.лаб.вр.кл.лаб.диагностики</t>
  </si>
  <si>
    <t>КИРИЧЕНКО МАКСИМ ВИТАЛЬЕВИЧ</t>
  </si>
  <si>
    <t>ЛЕБЕДЕВА ОЛЬГА НИКОЛАЕВНА</t>
  </si>
  <si>
    <t>БОРИСОВ ПЕТР СЕРГЕЕВИЧ</t>
  </si>
  <si>
    <t>ИВАНОВА ОЛЬГА ВЛАДИМИРОВНА</t>
  </si>
  <si>
    <t>врач клинич. лаб.диагн.(стац.)</t>
  </si>
  <si>
    <t>ВАСИЛЬЕВА ОЛЬГА АНАТОЛЬЕВНА</t>
  </si>
  <si>
    <t>врач функц.диагностики (стац.)</t>
  </si>
  <si>
    <t>НОВОЖИЛОВ АЛЕКСАНДР ЕВГЕНЬЕВИЧ</t>
  </si>
  <si>
    <t>ШОР ТАТЬЯНА НИКОЛАЕВНА</t>
  </si>
  <si>
    <t>ИСАЕВА ИРИНА ГЕРМАНОВНА</t>
  </si>
  <si>
    <t>ОСИПОВА МАРИНА ВЛАДИМИРОВНА</t>
  </si>
  <si>
    <t>КУЗНЕЦОВА ВЕРА ВАЛЕНТИНОВНА</t>
  </si>
  <si>
    <t>ШВИДКАЯ ЕЛЕНА ПАВЛОВНА</t>
  </si>
  <si>
    <t>ГРИГОРЬЕВА ОЛЬГА КОНСТАНТИНОВНА</t>
  </si>
  <si>
    <t>КАПУСТИНА АННА ВЛАДИМИРОВНА</t>
  </si>
  <si>
    <t xml:space="preserve">       </t>
  </si>
  <si>
    <t>ВЫХОВАНЕЦ ИРИНА ГЕННАДЬЕВНА</t>
  </si>
  <si>
    <t>ШУКУРОВА НАДЕЖДА ЮРЬЕВНА</t>
  </si>
  <si>
    <t>ДОГУЗОВА ЛАРИСА ХЕТАГОВНА</t>
  </si>
  <si>
    <t>МЕНДУКШЕВА ЮЛИЯ ЕВГЕНЬЕВНА</t>
  </si>
  <si>
    <t>ЗАХАРОВА ДИНА ЛЬВОВНА</t>
  </si>
  <si>
    <t>ГАРУСОВ АНДРЕЙ ВЛАДИМИОВИЧ</t>
  </si>
  <si>
    <t xml:space="preserve">ВТОРАЯ </t>
  </si>
  <si>
    <t>ШЕВКО ДМИТРИЙ ВАЛЕРЬЕВИЧ</t>
  </si>
  <si>
    <t>зав.отделением-врач-терапевт</t>
  </si>
  <si>
    <t>АМИНОДОВА НАТАЛИЯ ВЛАДИМИРОВНА</t>
  </si>
  <si>
    <t>СУЧКОВА НАТАЛЬЯ ВЛАДИМИРОВНА</t>
  </si>
  <si>
    <t>врач-хирург</t>
  </si>
  <si>
    <t>ТИХОНОВ АЛЕКСАНДР СЕРГЕЕВИЧ</t>
  </si>
  <si>
    <t>ОЛЬХИНА АНАСТАСИЯ ВИКТОРОВНА</t>
  </si>
  <si>
    <t>ФИРСОВА ЮЛИЯ ЕВГЕНЬЕВНА</t>
  </si>
  <si>
    <t>ЛАПИКОВА ОЛЬГА ЮРЬЕВНА</t>
  </si>
  <si>
    <t>РЕМИЗОВА ЕВГЕНИЯ ВИТАЛЬЕВНА</t>
  </si>
  <si>
    <t>МАЛЫШЕВА ЕКАТЕРИНА ВЛАДИМИРОВНА</t>
  </si>
  <si>
    <t>ОВЧИННИКОВА МАРГАРИТА ЮРЬЕВНА</t>
  </si>
  <si>
    <t>ЛИЩЕНКО НАТАЛЬЯ ЕВГЕНЬЕВНА</t>
  </si>
  <si>
    <t>врач-эндоскопист</t>
  </si>
  <si>
    <t>СИДОРОВА ЕЛЕНА АЛЕКСЕЕВНА</t>
  </si>
  <si>
    <t>врач-уролог</t>
  </si>
  <si>
    <t>КРОТОВА МАРИЯ ВАСИЛЬЕВНА</t>
  </si>
  <si>
    <t>ДЬЯКОНОВА ЕЛЕНА ВАЛЕРЬЕВНА</t>
  </si>
  <si>
    <t>МАЛЕЕВА МАРИНА ВЛАДИМИРОВНА</t>
  </si>
  <si>
    <t>ШАШКОВА ОЛЬГА ИГОРЕВНА</t>
  </si>
  <si>
    <t>ОРЛОВ ВИКТОР СЕРГЕЕВИЧ</t>
  </si>
  <si>
    <t>ПОБЕДИНСКАЯ ИРИНА ВЛАДИМИРОВНА</t>
  </si>
  <si>
    <t>Зав. Центром здоровья</t>
  </si>
  <si>
    <t>НИКОЛАЕВА ОЛЬГА СЕРГЕЕВНА</t>
  </si>
  <si>
    <t>ДЬЯЧЕНКО ЕКАТЕРИНА ЕВГЕНЬЕВНА</t>
  </si>
  <si>
    <t>врач-отоларинголог</t>
  </si>
  <si>
    <t>БОРИСОВА ИРИНА ВИТАЛЬЕВНА</t>
  </si>
  <si>
    <t>СТАНКЕВИЧ ОЛЬГА ЕВГЕНЬЕВНА</t>
  </si>
  <si>
    <t>ДРУЖИНИНА ОЛЬГА АНАТОЛЬЕВНА</t>
  </si>
  <si>
    <t>врач-дерматовенеролог</t>
  </si>
  <si>
    <t>ПОТЕМКИНА НАТАЛЬЯ ВЛАДИМИРОВНА</t>
  </si>
  <si>
    <t>СТРОЙКОВА ЕЛЕНА СЕРГЕЕВНА</t>
  </si>
  <si>
    <t>МОЧАЛОВА ПАЛИНА СЕРГЕЕВНА</t>
  </si>
  <si>
    <t>ПРУГЕР ИРИНА ВЛАДИМИРОВНА</t>
  </si>
  <si>
    <t>АКИМОВА НАТАЛЬЯ ВЯЧЕСЛАВОВНА</t>
  </si>
  <si>
    <t>ст. медицинская сестpа</t>
  </si>
  <si>
    <t>ГАВРИЛОВА ВАЛЕНТИНА ИОНАСОВНА</t>
  </si>
  <si>
    <t>медицинская сестра процедурной</t>
  </si>
  <si>
    <t>медицинская сестpа палатная</t>
  </si>
  <si>
    <t>КОСТРОМА ЛЮБОВЬ АЛЕКСЕЕВНА</t>
  </si>
  <si>
    <t>МУРАВЬЕВА НИНА ПАВЛОВНА</t>
  </si>
  <si>
    <t>ЧАСТУХИНА ЛЮДМИЛА ВИКТОРОВНА</t>
  </si>
  <si>
    <t>РАТНИКОВА ВАЛЕНТИНА СЕРГЕЕВНА</t>
  </si>
  <si>
    <t>медицинская сестpа</t>
  </si>
  <si>
    <t>САВИНА ЛЮБОВЬ ВЯЧЕСЛАВОВНА</t>
  </si>
  <si>
    <t>САТИРСКАЯ НИНА ВЯЧЕСЛАВОВНА</t>
  </si>
  <si>
    <t>ФЕДОРОВА ЛЮБОВЬ НИКОЛАЕВНА</t>
  </si>
  <si>
    <t>МАЙОРОВА ТАТЬЯНА РЕМОВНА</t>
  </si>
  <si>
    <t>БЕРЕЗИНА НАДЕЖДА ПАВЛОВНА</t>
  </si>
  <si>
    <t>медицинская сестра</t>
  </si>
  <si>
    <t>ИВАНОВА ОЛЬГА АЛЬБЕРТОВНА</t>
  </si>
  <si>
    <t>БЕГУНОВА ЕЛЕНА ВАЛЕНТИНОВНА</t>
  </si>
  <si>
    <t>БЕРЕЗЕНЦЕВА АЛЬБИНА ЕВГЕНЬЕВНА</t>
  </si>
  <si>
    <t>АНАНЬЕВА ОЛЬГА АЛЕКСАНДРОВНА</t>
  </si>
  <si>
    <t>ЯКОВЛЕВА АЛЬБИНА ЮРЬЕВНА</t>
  </si>
  <si>
    <t>ШУБИНА  АННА НИКОЛАЕВНА</t>
  </si>
  <si>
    <t>медицинская сестра палатная ПРиИТ</t>
  </si>
  <si>
    <t>ЗАЙЦЕВА ЛЮДМИЛА ФЕДОРОВНА</t>
  </si>
  <si>
    <t>КИЖАЕВА ГАЛИНА ВАСИЛЬЕВНА</t>
  </si>
  <si>
    <t>ПАВЛЫЧЕВА ТАТЬЯНА ВЛАДИМИРОВНА</t>
  </si>
  <si>
    <t>КИСЕЛЕВА ТАТЬЯНА ПАВЛОВНА</t>
  </si>
  <si>
    <t>КОЧЕТОВА ОЛЬГА НИКОЛАЕВНА</t>
  </si>
  <si>
    <t>медицинская сестра по массажу</t>
  </si>
  <si>
    <t>ТРУХИНА ЛЮБОВЬ ЯКОВЛЕВНА</t>
  </si>
  <si>
    <t>ГРУЗДЕВ ВЛАДИМИР АЛЕКСАНДРОВИЧ</t>
  </si>
  <si>
    <t>МОИСЕЕВА СВЕТЛАНА ВАСИЛЬЕВНА</t>
  </si>
  <si>
    <t>ЗУБАНОВА ИРИНА АЛЕКСАНДРОВНА</t>
  </si>
  <si>
    <t>медицинская сестра (стац.)</t>
  </si>
  <si>
    <t>СОРОКОУМОВА ЕЛЕНА ПЕТРОВНА</t>
  </si>
  <si>
    <t>ХОЗИНА РАВИЛЯ ХАФИСОВНА</t>
  </si>
  <si>
    <t>КАСАТКИНА ЕЛЕНА ИВАНОВНА</t>
  </si>
  <si>
    <t>лаборант (стац.)</t>
  </si>
  <si>
    <t>КОРОТКОВА ВЕРА КОНСТАНТИНОВНА</t>
  </si>
  <si>
    <t>МАКОВЕЙ ИРИНА БОРИСОВНА</t>
  </si>
  <si>
    <t>ТИХОМИРОВА ГАЛИНА АЛЕКСЕЕВНА</t>
  </si>
  <si>
    <t>ПОЛЕТАЕВА НИНА СТЕПАНОВНА</t>
  </si>
  <si>
    <t>КОВАЛЕВА АЛЕНА НИКОЛАЕВНА</t>
  </si>
  <si>
    <t>ИВАННИКОВА НАТАЛИЯ ЛЕОНИДОВНА</t>
  </si>
  <si>
    <t>фельдшер -лаборант (стац.)</t>
  </si>
  <si>
    <t>ЛОГИНОВА ЛЮБОВЬ АНАТОЛЬЕВНА</t>
  </si>
  <si>
    <t>акушерка</t>
  </si>
  <si>
    <t>ДРОЗДОВА КЛАВДИЯ СЕМЕНОВНА</t>
  </si>
  <si>
    <t>АНТОНЕНКО НАДЕЖДА НИКОЛАЕВНА</t>
  </si>
  <si>
    <t>ГРАБЧИЛЕВА ТАТЬЯНА АЛЕКСАНДРОВН</t>
  </si>
  <si>
    <t>ШОРИНА АННА АЛЕСАНДРОВНА</t>
  </si>
  <si>
    <t>СМИРНОВА АННА ВИТАЛЬЕВНА</t>
  </si>
  <si>
    <t>ФИЛЕНКОВА ТАТЬЯНА ВИКТОРОВНА</t>
  </si>
  <si>
    <t>МАЛЫШЕВА ЕЛЕНА ВИКТОРОВНА</t>
  </si>
  <si>
    <t>ЛЯПИНА ВЕРА ЛЕОНИДОВНА</t>
  </si>
  <si>
    <t>БОБРИЦКАЯ ЕЛЕНА ОЛЕГОВНА</t>
  </si>
  <si>
    <t>ШУМАЙЛОВА ТАТЬЯНА СЕРГЕЕВНА</t>
  </si>
  <si>
    <t>ЧЕРНОВА ЕЛЕНА ВАЛЕРЬЕВНА</t>
  </si>
  <si>
    <t>МАСЛОВА НАТАЛЬЯ АНАТОЛЬЕВНА</t>
  </si>
  <si>
    <t>ШАХОВА НИНА ВЛАДИМИРОВНА</t>
  </si>
  <si>
    <t>КОВАЛЬ ИРИНА ВЛАДИМИРОВНА</t>
  </si>
  <si>
    <t>ХРОМОВА ИРИНА АЛЕКСАНДРОВНА</t>
  </si>
  <si>
    <t>МАЛАКОВА ГАЛИНА НИКОЛАЕВНА</t>
  </si>
  <si>
    <t>БЕЛАЙ АННА АЛЕКСАНДРОВНА</t>
  </si>
  <si>
    <t>ФАТИНА НАТАЛЬЯ ЕВГЕНЬЕВНА</t>
  </si>
  <si>
    <t>ВЫСОКОВА НАТАЛЬЯ ВАЛЕРЬЕВНА</t>
  </si>
  <si>
    <t>ДЫДЫКИНА МАРИНА НИКОЛАЕВНА</t>
  </si>
  <si>
    <t>КОСЕНКО ЕКАТЕРИНА МИХАЙЛОВНА</t>
  </si>
  <si>
    <t>ЛЯПИНА ЕЛЕНА ИГОРЕВНА</t>
  </si>
  <si>
    <t>ВИДНОВА НАТАЛЬЯ НИКОЛАЕВНА</t>
  </si>
  <si>
    <t>ЕФРЕМОВА ИРИНА НИКОЛАЕВНА</t>
  </si>
  <si>
    <t>ЗАКОРЮКИНА  ГАЛИНА НИКОЛАЕВНА</t>
  </si>
  <si>
    <t>ЗАВЕРНЯЕВА  ЛЮДМИЛА НИКОЛАЕВНА</t>
  </si>
  <si>
    <t>БАЙГЕЛЬДИНА АЛЬБИНА САЛЬМАНОВНА</t>
  </si>
  <si>
    <t>ПАВЛОВА ОЛЬГА ВЛАДИМИРОВНА</t>
  </si>
  <si>
    <t>БУХАРИНА  АННА АЛЕКСЕЕВНА</t>
  </si>
  <si>
    <t>ЖЕГЛОВА ТАТЬЯНА ВИТАЛЬЕВНА</t>
  </si>
  <si>
    <t>ГОРШУНОВА ЮЛИЯ ГЕННАДЬЕВНА</t>
  </si>
  <si>
    <t>ХОМЕНКО ИРИНА АРКАДЬЕВНА</t>
  </si>
  <si>
    <t>СЕМЕНОВА АННА ВЛАДИМРОВНА</t>
  </si>
  <si>
    <t>ТАРАБЫКИНА ЮЛИЯ ВЛАДИМИРОВНА</t>
  </si>
  <si>
    <t>ДОБРОХОТОВА ЕВГЕНИЯ СЕРГЕЕВНА</t>
  </si>
  <si>
    <t>ДОКЕТОВА АННА НИКОЛАЕВНА</t>
  </si>
  <si>
    <t>СОКОЛОВА МАРИЯ ЕВГЕНЬЕВНА</t>
  </si>
  <si>
    <t>ЛАНГ СВЕТЛАНА ЛЕОНИДОВНА</t>
  </si>
  <si>
    <t>ПОБОЛЕЛОВА ЕЛЕНА ФЕДОРОВНА</t>
  </si>
  <si>
    <t>СОЛОВЬЕВА НАТАЛЬЯ АЛЕКСАНДРОВНА</t>
  </si>
  <si>
    <t>СОКОЛОВА ЕКАТЕРИНА СЕРГЕЕВНА</t>
  </si>
  <si>
    <t>СТОЛЯРОВА ЛЮБОВЬ ВАЛЕРЬЕВНА</t>
  </si>
  <si>
    <t>БАЛАШОВА ГАЛИНА АЛЕКСАНДРОВНА</t>
  </si>
  <si>
    <t>МОРОЗОВА НАТАЛЬЯ ВАЛЕРЬЕВНА</t>
  </si>
  <si>
    <t>ВОРОБЬЕВА ЛАРИСА ВАСИЛЬЕВНА</t>
  </si>
  <si>
    <t>БОРИСОВА ИРИНА ПЕТРОВНА</t>
  </si>
  <si>
    <t>КОНОВАЛОВА НАТАЛЬЯ ЛЬВОВНА</t>
  </si>
  <si>
    <t>СМИРНОВА ЕЛЕНА ЕВГЕНЬЕВНА</t>
  </si>
  <si>
    <t>ВАЛЕЕВА ГАЛИНА НИКОЛАЕВНА</t>
  </si>
  <si>
    <t>МОРОЗОВА ОЛЬГА ВИТАЛЬЕВНА</t>
  </si>
  <si>
    <t>ЛЕВИНА НАТАЛЬЯ НИКОЛАЕВНА</t>
  </si>
  <si>
    <t>СКУТИНА ТАТЬЯНА ВЛАДИМИРОВНА</t>
  </si>
  <si>
    <t>МАСЛОВА ЕЛЕНА ВИКТОРОВНА</t>
  </si>
  <si>
    <t>СОЛОВЬЕВА ЛИДИЯ ВАСИЛЬЕВНА</t>
  </si>
  <si>
    <t>МОРОЗОВА ЕЛЕНА ВАЛЕРЬЕВНА</t>
  </si>
  <si>
    <t>БАРАНОВА ОЛЬГА ЮРЬЕВНА</t>
  </si>
  <si>
    <t>гигиенист стоматологический</t>
  </si>
  <si>
    <t>КОТЕНКОВА ВИКТОРИЯ ГЕННАДЬЕВНА</t>
  </si>
  <si>
    <t>КОСЯКОВА ЮЛИЯ ВИКТОРОВНА</t>
  </si>
  <si>
    <t>ТЮРИНА ОЛЬГА АЛЕКСАНДРОВНА</t>
  </si>
  <si>
    <t>медицинская сестра процедурной (эндоскопического кабинета)</t>
  </si>
  <si>
    <t>ШИПИЛОВА ЕКАТЕРИНА АЛЬБЕРТОВНА</t>
  </si>
  <si>
    <t>БЕЛЯЕВ МИХАИЛ АНАТОЛЬЕВИЧ</t>
  </si>
  <si>
    <t>БОБЫЛЬКОВА СВЕТЛАНА ВЛАДИМИРОВН</t>
  </si>
  <si>
    <t>НИКОТИНА ЕЛЕНА ВЯЧЕСЛАВОВНА</t>
  </si>
  <si>
    <t>КОНОПЛЕВА НАТАЛИЯ АНАТОЛЬЕВНА</t>
  </si>
  <si>
    <t>ЧВАНКИНА МАРИНА СТАНИСЛАВОВНА</t>
  </si>
  <si>
    <t>РУМЯНЦЕВА НАТАЛЬЯ ВИКТОРОВНА</t>
  </si>
  <si>
    <t>МУРАВЬЕВА ЕЛЕНА АЛЕКСАНДРОВНА</t>
  </si>
  <si>
    <t>ЛЕБЕДЕВА ОЛЬГА ВЛАДИМИРОВНА</t>
  </si>
  <si>
    <t>РУБЦОВА ИРИНА ВАСИЛЬЕВНА</t>
  </si>
  <si>
    <t>ГОРНОСТАЛЕВА ЮЛИЯ СЕРГЕЕВНА</t>
  </si>
  <si>
    <t>НЕСТЕРУК ЛИЛИЯ АЛЕКСАНДРОВНА</t>
  </si>
  <si>
    <t>ИЛЬИНА НАТАЛЬЯ АЛЕКСАНДРОВНА</t>
  </si>
  <si>
    <t>МУХИНА  НАТАЛЬЯ ВАЛЕРЬЕВНА</t>
  </si>
  <si>
    <t>СТРУНКИНА ОЛЬГА  АЛЕКСАНДРОВНА</t>
  </si>
  <si>
    <t>ФИЛЬКИНА ЕЛЕНА НИКОЛАЕВНА</t>
  </si>
  <si>
    <t>ИЛЮШИНА ВАЛЕНТИНА ВИТАЛЬЕВНА</t>
  </si>
  <si>
    <t>ВИКТОРОВА ВЕРА ВАЛЕРЬЕВНА</t>
  </si>
  <si>
    <t>ФРОЛОВА НАТАЛИЯ АЛЕКСАНДРОВНА</t>
  </si>
  <si>
    <t>ВОЛКОВА МАРГАРИТА СЕРГЕЕВНА</t>
  </si>
  <si>
    <t>врач-диетолог</t>
  </si>
  <si>
    <t>Почетное звание</t>
  </si>
  <si>
    <t>ГОНЧАРОВА ЛАРИСА НИКОЛАЕВНА</t>
  </si>
  <si>
    <t xml:space="preserve">медицинская сестра </t>
  </si>
  <si>
    <t>ШМЕЛЕВА ОКСАНА ВЛАДИМИРОВНА</t>
  </si>
  <si>
    <t>ПОРТНАЯ ИРИНА МИХАЙЛОВНА</t>
  </si>
  <si>
    <t>К упр</t>
  </si>
  <si>
    <t>ЛЫТКИНА ЛЮБОВЬ ДМИТРИЕВНА</t>
  </si>
  <si>
    <t>категории</t>
  </si>
  <si>
    <t>Дата окончания категории</t>
  </si>
  <si>
    <r>
      <t>медицинская сест</t>
    </r>
    <r>
      <rPr>
        <sz val="10"/>
        <rFont val="Arial Cyr"/>
        <charset val="204"/>
      </rPr>
      <t>ра палатная ПРиИТ</t>
    </r>
  </si>
  <si>
    <t>ЛЕБЕДЕВА МАРИЯ ЮРЬЕВНА</t>
  </si>
  <si>
    <t>ЛОГИНОВА НАТАЛЬЯ ЕВГЕНЬЕВНА</t>
  </si>
  <si>
    <t>фельдшер</t>
  </si>
  <si>
    <t>ЗАЙЦЕВА АНАСТАСИЯ ВЛАДИМИРОВНА</t>
  </si>
  <si>
    <t>КАТАНАЕВА НАТАЛЬЯ ВЛАДИМИРОВНА</t>
  </si>
  <si>
    <t>ТИХОМИРОВА ЕЛЕНА АЛЕКСАНДРОВНА</t>
  </si>
  <si>
    <t>ЧЕРНОВА НАТАЛЬЯ ВАДИМОВНА</t>
  </si>
  <si>
    <t>ШЕСТУНИНА ГАЛИНА ПАВЛОВНА</t>
  </si>
  <si>
    <t>ПАВЛИКОВА ЮЛИЯ АЛЕКСАНДРОВНА</t>
  </si>
  <si>
    <t>АЛЕКСАНДРОВА ЕКАТЕРИНА ЛЕОНИДОВНА</t>
  </si>
  <si>
    <t>медицинская сестра палатная</t>
  </si>
  <si>
    <t>СУХОРОСЛОВА ТАТЬЯНА АЛЬБЕРТОВНА</t>
  </si>
  <si>
    <t>рентгенлаборант     (п-ка)</t>
  </si>
  <si>
    <t>Образование</t>
  </si>
  <si>
    <t>Сертификат</t>
  </si>
  <si>
    <t>Управление в сфере здравоохранения, до 02.06.2021</t>
  </si>
  <si>
    <t>сестринское дело, до 27.11.2020</t>
  </si>
  <si>
    <t>высшее, Ивановский государственный медицинский институт ; специальность "Лечебное дело", врач, 1982</t>
  </si>
  <si>
    <t>высшее, Ивановский государственный медицинский институт, специальность "Лечебное дело" врач, специальность"Лечебное дело", врач, 1987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</si>
  <si>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Министерства здравоохранения Российской Федерации"специальность "Лечебное дело", врач, 2004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</si>
  <si>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Министерства здравоохранения Российской   Федерации" специальность "Лечебное дело", врач, 2007</t>
  </si>
  <si>
    <t>среднее профессиональное, Шуйское медицинское училище, специальность "медицинская сестра"1979</t>
  </si>
  <si>
    <t xml:space="preserve">среднее профессиональное, Ивановсое медицинское училище при Ивановском государственном медицинском институте, специальность "Сестринское дело", медицинская сестра, 1991 </t>
  </si>
  <si>
    <t>среднее профессиональное, Шуйское медицинское училище специальность "Сестринское дело", медицинская сестра, 1976</t>
  </si>
  <si>
    <t>среднее профессиональное, Медицинский колледж при Ивановсокой государственной медицинской академии, специальнось "Сестринское дело", медицинская сестра, 2000</t>
  </si>
  <si>
    <t>высшее, Ивановский государственный медицинский институт специальность "Лечебное дело", врач, 1983</t>
  </si>
  <si>
    <t>Высшее, Ивановская государственная медицинская академия специальность "Лечебное дело", врач, 1996</t>
  </si>
  <si>
    <t xml:space="preserve">высшее, Ивановский государственный медицинский институт специальность "Педиатрия", врач, 1985 </t>
  </si>
  <si>
    <t xml:space="preserve">высшее, Ивановский государственный медицинский институт;  специальность "Педиатрия", "врач" 1981 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</si>
  <si>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 специальность "Лечебное дело", врач, 2001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</si>
  <si>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 специальность "Лечебное дело", врач, 2006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</si>
  <si>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развитию"специальность "Лечебное дело", врач, 2011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</si>
  <si>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 специальность "Лечебное дело", врач, 1996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</si>
  <si>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развитию"специальность "Лечебное дело", врач, 1998</t>
  </si>
  <si>
    <t>среднее профессиональное, Ивановское медицинское училище при Ивановском государственном медицинском институте специальность "Лечебное дело", фельдшер, 1992</t>
  </si>
  <si>
    <t>среднее профессиональное, Государственное образовательное учреждение среднего профессионального образования «Ивановский медицинский колледж Министерства здравоохранения Российской Федерации» специальность "Сестриноское дело", медицинская сестра, 2008</t>
  </si>
  <si>
    <t>среднее профессиональное, Кинешемское медицинское училище специальность "Сестриноское дело", медицинская сестра, 1989</t>
  </si>
  <si>
    <t>среднее профессиональное, Государственное образовательное учреждение среднего профессионального образования «Ивановский медицинский колледж Министерства здравоохранения Российской Федерации» специальность "Сестриноское дело", медицинская сестра, 2002</t>
  </si>
  <si>
    <t>среднее профессиональное, Ивановское медицинское училище специальность "Сестриноское дело", медицинская сестра, 1990</t>
  </si>
  <si>
    <t>среднее профессиональное, Кинешемское медицинское училище специальность "Сестриноское дело", медицинская сестра, 1983</t>
  </si>
  <si>
    <t>среднее профессиональное, Ивановское медицинское училище, специальность "Сестриноское дело", медицинская сестра, 1990</t>
  </si>
  <si>
    <t>среднее профессиональное, Шуйское медицинское училище  специальность "Сестриноское дело", медицинская сестра, 1975</t>
  </si>
  <si>
    <t>высшее, Ивановский государственный медицинский институт  специальность "Педиатрия", врач, 1989</t>
  </si>
  <si>
    <t>высшее, Ивановский государственный медицинский институт  специальность "Педиатрия", врач, 1988</t>
  </si>
  <si>
    <t>высшее, Ивановский государственный медицинский институт  специальность "Лечебное дело", врач, 1989</t>
  </si>
  <si>
    <t>среднее профессиональное, Тобольское медицинское училище имени Володи Солдатова  специальность "Медицинская сестра", медицинская сестра, 1973</t>
  </si>
  <si>
    <t xml:space="preserve">среднее специальное, Федеральное государственное образовательное учреждение среднего профессионального образования «Ивановский медицинский колледж Федерального агентства по здравоохранению и социальному развитию» специальность "Сестринское дело", медицинская сестра,2006 </t>
  </si>
  <si>
    <t>среднее профессиональное, Ивановское медицинское училище при Ивановском государственном медицинском институте специальность "Сестринское дело", медицинская сестра,1991</t>
  </si>
  <si>
    <t>среднее профессиональное, Шуйское медицинское училище специальность "Лечебное дело", фельдшер, 1989</t>
  </si>
  <si>
    <t>среднее профессиональное, Ивановское медицинское училище при Ивановском государственном медицинском институте специальность "Сестринское дело", медицинская сестра,1992</t>
  </si>
  <si>
    <t>высшее,  Государственное бюджетное образовательное учреждение высшего профессионального образования «Ивановская государственная медицинская академия» Министерства здравоохранения Российской Федерации, специальность "Лечебное дело", врач, 2015</t>
  </si>
  <si>
    <t>среднее специальное, Федеральное государственное образовательное учреждение среднего профессионального образования «Ивановский медицинский колледж Федерального агентства по здравоохранению и социальному развитию» специальность "Лечебное дело",  фельдшер, 1992</t>
  </si>
  <si>
    <t>среднее профессиональное, Кинешемское медицинское училище, специальность "Сестринское дело" медицинская сестра, 1973</t>
  </si>
  <si>
    <t>среднее профессиональное, Кинешемское медицинское училище  специальность "Сестринское дело" медицинская сестра, 1977</t>
  </si>
  <si>
    <t>среднее профессиональное, Кисловодское медицинское училище №1, специальность "Медицинский массаж" массажист, 1983</t>
  </si>
  <si>
    <t>высшее, Ивановская государственная медицинская академия, специальность "Лечебное дело", врач, 2000</t>
  </si>
  <si>
    <t>высшее,  Государственное бюджетное образовательное учреждение высшего профессионального образования "Ивановская государственная медицинская академия" Министерства здравоохранения и социального развития Российской Федерации  специальность "Лечебное дело", врач,  2014</t>
  </si>
  <si>
    <t>среднее профессиональное, Областное государственное бюджетное образовательное учреждение среднего профессионального образования «Ивановский медицинский колледж», специальность "Сестринское дело", медицинская сестра, 2013</t>
  </si>
  <si>
    <t>среднее профессиональное, Областное государственное бюджетное образовательное учреждение среднего профессионального образования «Ивановский медицинский колледж» специальность "Лечебное дело", фельдшер, 2016</t>
  </si>
  <si>
    <t>среднее профессиональное, Областное государственное бюджетное образовательное учреждение среднего профессионального образования «Ивановский медицинский колледж» специальность "Лечебное дело", фельдшер, 2000</t>
  </si>
  <si>
    <t>среднее профессиональное, Ивановское медицинское училище при Ивановском государственном медицинском институте специальность "Сестринское дело", медицинская сестра,1989</t>
  </si>
  <si>
    <t>среднее профессиональное, Ивановское медицинское училище при Ивановском государственном медицинском институте, специальность "Сестринское дело", медицинская сестра,1999</t>
  </si>
  <si>
    <t>среднее профессиональное, Ковровское медицинское училище, специальность "Сестринское дело", медицинская сестра, 2002</t>
  </si>
  <si>
    <t>среднее профессиональное, Ивановское медицинское училище при Ивановском государственном медицинском институте, специальность "Сестринское дело", медицинская сестра,1993</t>
  </si>
  <si>
    <t>среднее профессиональное, Ивановское медицинское училище при Ивановском государственном медицинском институте, специальность "Сестринское дело", медицинская сестра, 1994</t>
  </si>
  <si>
    <t xml:space="preserve"> Высшее, Ивановская государственная медицинская академия  специальность "Лечебное дело", врач, 2011</t>
  </si>
  <si>
    <t>высшее, Ивановский государственный медицинский институт  специальность "Лечебное дело", врач, 1993</t>
  </si>
  <si>
    <t>высшее, Ивановская государственная медицинская академия  специальность "Лечебное дело", врач, 2006</t>
  </si>
  <si>
    <t>Кинешемское медицинское училище, специальность "Сестринское дело", медицинская сестра, 1999</t>
  </si>
  <si>
    <t xml:space="preserve">Ивановское медицинское училище , специальность "Сестринское дело", медицинская сестра, 1989 </t>
  </si>
  <si>
    <t>Государственное образовательное учреждение среднего профессионального образования «Ивановский медицинский колледж Министерства здравоохранения Российской Федерации» , специальность "Сестринское дело", медицинская сестра 2005</t>
  </si>
  <si>
    <t>Государственное образовательное учреждение среднего профессионального образования «Ивановский медицинский колледж Министерства здравоохранения Российской Федерации», специальность "Сестринское дело", медицинская сестра, 2004</t>
  </si>
  <si>
    <t xml:space="preserve">среднее специальное, Кинешемское медицинское училище,  специальность "Сестринское дело", медицинская сестра, 1981 </t>
  </si>
  <si>
    <t>среднее специальное, Кинешемское медицинское училище,  специальность "Сестринское дело", медицинская сестра, 1993</t>
  </si>
  <si>
    <t xml:space="preserve">Государственное образовательное учреждение среднего профессионального образования «Ивановский медицинский колледж Министерства здравоохранения Российской Федерации» , специальность "Сестринское дело", медицинская сестра, 2002 </t>
  </si>
  <si>
    <t>среднее специальное, Шуйское медицинское училище,  специальность "Акушерское дело", акушерка, 1978</t>
  </si>
  <si>
    <t>среднее специальное, Мурманское медицинское училище,специальность "Сестринское дело", медицинская сестра, 1975</t>
  </si>
  <si>
    <t>среднее специальное, Шуйское медицинское училище,  специальность "Сестринское дело", медицинская сестра 1981</t>
  </si>
  <si>
    <t>среднее специальное,  Ивановское медицинское училище при Ивановском государственном медицинском институте,  специальность "Сестринское дело", медицинская сестра 1991</t>
  </si>
  <si>
    <t>среднее специальное, Кинешемское медицинское училище, специальность "Сестринское дело", медицинская сестра 1982</t>
  </si>
  <si>
    <t>среднее специальное, Кинешемское медицинское училище, специальность "Сестринское дело", медицинская сестра 1983</t>
  </si>
  <si>
    <t xml:space="preserve">среднее специальное, Шуйское медицинское училище, специальность "Сестринское дело", медицинская сестра, 1974 </t>
  </si>
  <si>
    <t>среднее специальное, Шуйское медицинское училище, специальность "Сестринское дело", медицинская сестра 1973</t>
  </si>
  <si>
    <t>среднее специальное, Кинешемское медицинское училище , специальность "Сестринское дело", медицинская сестра 1975</t>
  </si>
  <si>
    <t>высшее, Ивановский государственный медицинский институт специальность "Лечебное дело", врач, 2013</t>
  </si>
  <si>
    <t>высшее, Ивановский государственный медицинский институт, специальность "Лечебное дело", врач, 2008</t>
  </si>
  <si>
    <t>высшее, Ивановский государственный медицинский институт специальность "Лечебное дело", врач,1993</t>
  </si>
  <si>
    <t>высшее, Ивановский государственный медицинский институт специальность "Лечебное дело", врач, 1981</t>
  </si>
  <si>
    <t>высшее, Ивановский государственный медицинский институт специальность "Лечебное дело", врач, 1988</t>
  </si>
  <si>
    <t>высшее, Ивановская медицинская академия специальность "Лечебное дело", врач, 1988</t>
  </si>
  <si>
    <t>высшее, Ивановский медицинский институт специальность "Лечебное дело", врач, 1988</t>
  </si>
  <si>
    <t>высшее, Ивановский медицинский институт специальность "Лечебное дело", врач, 1982</t>
  </si>
  <si>
    <t>высшее, Ивановский медицинский институт специальность "Педиатрия", врач,1994</t>
  </si>
  <si>
    <t>высшее, Ивановская медицинская академия специальность "Лечебное дело", врач, 2005</t>
  </si>
  <si>
    <t>среднее специальное, Балашовское медицинское училище, специальность"Сестринское дело" медицинская сестра, 1977</t>
  </si>
  <si>
    <t>среднее специальное, Кинешемское медицинское училище  специальность"Сестринское дело" медицинская сестра, 1976</t>
  </si>
  <si>
    <t>среднее профессиональное, Ивановское медицинское училище  специальность"Сестринское дело" медицинская сестра, 1992</t>
  </si>
  <si>
    <t>среднее профессиональное, Ивановское медицинское училище  специальность"Сестринское дело" медицинская сестра, 1994</t>
  </si>
  <si>
    <t>среднее специальное, Кинешемское медицинское училище  специальность"Сестринское дело" медицинская сестра, 1989</t>
  </si>
  <si>
    <t>среднее профессиональное, Ивановское медицинское училище  специальность"Сестринское дело" медицинская сестра, 1991</t>
  </si>
  <si>
    <t>среднее специальное, Шуйское медицинское училище  специальность"Сестринское дело" медицинская сестра, 2007</t>
  </si>
  <si>
    <t>среднее специальное, Шуйское медицинское училище  специальность"Сестринское дело" медицинская сестра, 2009</t>
  </si>
  <si>
    <t>среднее специальное, Шуйское медицинское училище  специальность"Лечебное дело" фельдшер, 1996</t>
  </si>
  <si>
    <t>среднее профессиональное,  ГОСУДАРСТВЕННОЕ ОБРАЗОВАТЕЛЬНОЕ УЧРЕЖДЕНИЕ СРЕДНЕГО ПРОФЕССИОНАЛЬНОГО ОБРАЗОВАНИЯ "НЕРЕХТСКОЕ МЕДИЦИНСКОЕ УЧИЛИЩЕ"  специальность"Сестринское дело" медицинская сестра, 1994</t>
  </si>
  <si>
    <t>среднее специальное, Шуйское медицинское училище  специальность"Сестринское дело" медицинская сестра, 1998</t>
  </si>
  <si>
    <t>среднее специальное, Шуйское медицинское училище  специальность"Сестринское дело" медицинская сестра, 2006</t>
  </si>
  <si>
    <t>среднее профессиональное, Ивановское медицинское училище  специальность"Лечебное дело" фельдшер, 2000</t>
  </si>
  <si>
    <t>среднее профессиональное, Ивановское медицинское училище  специальность"Сестринское дело" медицинская сестра, 1990</t>
  </si>
  <si>
    <t>среднее профессиональное,  Государственное образовательное учреждение среднего профессионального образования «Костромское областное медицинское училище имени Героя Советского Союза С.А.Богомолова»  специальность"Сестринское дело" медицинская сестра, 2010</t>
  </si>
  <si>
    <t>среднее профессиональное училище, Шуйское медицинское училище  специальность"Сестринское дело" медицинская сестра, 1991</t>
  </si>
  <si>
    <t>среднее профессиональное училище, Шуйское медицинское училище  специальность"Сестринское дело" медицинская сестра, 2008</t>
  </si>
  <si>
    <t>среднее специальное, Ивановское медицинское училище  специальность"Сестринское дело" медицинская сестра, 1987</t>
  </si>
  <si>
    <t>высшее, Ивановская государственная медицинская академия специальность "Лечебное дело", врач, 2006</t>
  </si>
  <si>
    <t>среднее специальное, Ивановское медицинское училище  специальность"Сестринское дело" медицинская сестра, 1995</t>
  </si>
  <si>
    <t>среднее специальное, Ивановское медицинское училище специальность "Сестринское дело", медицинская сестра,1990</t>
  </si>
  <si>
    <t>среднее профессиональное, Кинешемское медицинское училище  специальность "Сестринское дело", медицинская сестра,1999</t>
  </si>
  <si>
    <t>среднее специальное, Владимирское медицинское училище  специальность "Сестринское дело", медицинская сестра,1985</t>
  </si>
  <si>
    <t>среднее специальное, Ивановское фармацевтическое училище  специальность "Сестринское дело", медицинская сестра,1983</t>
  </si>
  <si>
    <t>среднее профессиональное училище, Шуйское медицинское училище  специальность "Сестринское дело", медицинская сестра,1992</t>
  </si>
  <si>
    <t>среднее профессиональное, Кинешемское медицинское училище  специальность "Сестринское дело", медицинская сестра,1976</t>
  </si>
  <si>
    <t>среднее профессиональное, Кинешемское медицинское училище  специальность "Сестринское дело", медицинская сестра,1983</t>
  </si>
  <si>
    <t>среднее профессиональное училище, Шуйское медицинское училище  специальность "Сестринское дело", медицинская сестра,1981</t>
  </si>
  <si>
    <t>среднее профессиональное училище, Шуйское медицинское училище  специальность "Сестринское дело", медицинская сестра,1978</t>
  </si>
  <si>
    <t>среднее профессиональное, Кинешемское медицинское училище  специальность "Сестринское дело", медицинская сестра,1982</t>
  </si>
  <si>
    <t>среднее профессиональное, Ивановское медицинское училище при Ивановском медицинском институте  специальность "Сестринское дело", медицинская сестра,1991</t>
  </si>
  <si>
    <t>высшее, Ивановская государственная медицинская академия  специальность "Лечебное дело", врач, 2007</t>
  </si>
  <si>
    <t>высшее, Ивановская государственная медицинская академия  специальность "Лечебное дело", врач, 2002</t>
  </si>
  <si>
    <t>высшее, Ивановская государственная медицинская академия  специальность "Лечебное дело", врач, 1997</t>
  </si>
  <si>
    <t>высшее, Ивановская государственная медицинская академия  специальность "Лечебное дело", врач, 1999</t>
  </si>
  <si>
    <t>Среднее профессиональное, Шуйское медицинское училище, специальность "Сестринское дело" медицинская сестра, 1989</t>
  </si>
  <si>
    <t>Организация сестринского дела, Ивановская государственная медицинская академия  специальность"Сестринское дело", медицинская сестра, 1985</t>
  </si>
  <si>
    <t>Высшее, Ивановский государственный медицинский институт  специальность "Лечебное дело", врач, 1984</t>
  </si>
  <si>
    <t>Высшее,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развитию"ЗДРАВООХРАНЕНИЕ И МЕДИЦИНСКИЕ НАУКИ/КЛИНИЧЕСКАЯ МЕДИЦИНА/ "Лечебное дело", Врач, 2007</t>
  </si>
  <si>
    <t>Среднее профессиональное,  Ивановское медицинское училище при Ивановском государственном медицинском институте  специальность"Сестринское дело", медицинская сестра, 1994</t>
  </si>
  <si>
    <t>высшее, Ивановская государственная медицинская академия  специальность"Лечебное дело", врач, 1997</t>
  </si>
  <si>
    <t>высшее, Ивановский государственный медицинский институт, специальность "Педиатрия", врач, 1972</t>
  </si>
  <si>
    <t>высшее, Ивановский государственный медицинский институт  специальность "Педиатрия", врач, 1977</t>
  </si>
  <si>
    <t>высшее, Ивановский государственный медицинский институт  специальность "Лечебное дело", врач, 1975</t>
  </si>
  <si>
    <t>высшее, Ивановский государственный медицинский институт  специальность "Лечебное дело", врач, 1979</t>
  </si>
  <si>
    <t>высшее,  Тверской государственный медицинский институт  специальность "Стоматология общей практики", врач, 1992</t>
  </si>
  <si>
    <t>высшее, Ивановский государственный медицинский институт  специальность "Лечебное дело", врач, 1994</t>
  </si>
  <si>
    <t>высшее, Государственное бюджетное образовательное учреждение высшего профессионального образования «Ивановская государственная медицинская академия» Министерства здравоохранения Российской Федерации  специальность "Лечебное дело", врач, 1999</t>
  </si>
  <si>
    <t>высшее, Государственное бюджетное образовательное учреждение высшего профессионального образования «Ивановская государственная медицинская академия» Министерства здравоохранения Российской Федерации  специальность "Лечебное дело", врач, 2007</t>
  </si>
  <si>
    <t>высшее, Государственное бюджетное образовательное учреждение высшего профессионального образования «Ивановская государственная медицинская академия» Министерства здравоохранения Российской Федерации  специальность "Лечебное дело", врач, 1998</t>
  </si>
  <si>
    <t>высшее, Государственное бюджетное образовательное учреждение высшего профессионального образования «Ивановская государственная медицинская академия» Министерства здравоохранения Российской Федерации  специальность "Педиатрия", врач, 1996</t>
  </si>
  <si>
    <t>среднее профессиональное, Кинешемское медицинское училище, специальность "Сестринское дело", медицинская сестра, 1982</t>
  </si>
  <si>
    <t>среднее профессиональное, Ивановское фармоцевтическое училище  специальность "Сестринское дело", медицинская сестра, 1984</t>
  </si>
  <si>
    <t>среднее профессиональное, Шуйское медицинское училище  специальность "Акушерское дело", акушерка, 1978</t>
  </si>
  <si>
    <t>среднее профессиональное, Федеральное государственное образовательное учреждение среднего профессионального образования «Ивановский медицинский колледж Федерального агентства по здравоохранению и социальному развитию»  специальность "Сестринское дело", медицинская сестра, 2001</t>
  </si>
  <si>
    <t>среднее профессиональное, Шуйское медицинское училище  специальность "Сестринское дело", медицинская сестра, 2004</t>
  </si>
  <si>
    <t>среднее профессиональное, Шуйское медицинское училище  специальность "Сестринское дело", медицинская сестра, 1999</t>
  </si>
  <si>
    <t>среднее профессиональное, Федеральное государственное образовательное учреждение среднего профессионального образования «Ивановский медицинский колледж Федерального агентства по здравоохранению и социальному развитию»  специальность "Сестринское дело", медицинская сестра, 2000</t>
  </si>
  <si>
    <t>среднее профессиональное, Кинешемское медицинское училище  специальность "Акушерское дело", акушерка, 1988</t>
  </si>
  <si>
    <t>среднее профессиональное, Федеральное государственное образовательное учреждение среднего профессионального образования «Ивановский медицинский колледж Федерального агентства по здравоохранению и социальному развитию»  специальность "Сестринское дело", медицинская сестра, 1991</t>
  </si>
  <si>
    <t>среднее профессиональное, Кинешемское медицинское училище  специальность "Сестринское дело", медицинская сестра, 1976</t>
  </si>
  <si>
    <t>среднее профессиональное, Федеральное государственное образовательное учреждение среднего профессионального образования «Ивановский медицинский колледж Федерального агентства по здравоохранению и социальному развитию»  специальность "Лечебное дело", фельдшер, 2007</t>
  </si>
  <si>
    <t>среднее профессиональное, Областное государственное образовательное учреждение среднего профессионального образования Кинешемское медицинское училище  специальность "Лечебное дело", фельдшер, 2006</t>
  </si>
  <si>
    <t>среднее профессиональное, Ивановсоке медицинское училище  специальность "Сестринское дело", медицинская сестра, 1990</t>
  </si>
  <si>
    <t>среднее профессиональное, Ивановсоке медицинское училище  специальность "Сестринское дело", медицинская сестра, 1989</t>
  </si>
  <si>
    <t>высшее, Государственное бюджетное образовательное учреждение высшего профессионального образования «Ивановская государственная медицинская академия» Министерства здравоохранения Российской Федерации специальность "Лечебное дело", врач 2014</t>
  </si>
  <si>
    <t>высшее, Государственное бюджетное образовательное учреждение высшего профессионального образования «Ивановская государственная медицинская академия» Министерства здравоохранения Российской Федерации специальность "Лечебное дело", врач 2003</t>
  </si>
  <si>
    <t>высшее,  Государственное образовательное учреждение высшего профессионального образования "Ставропольская государственная медицинская академия Федерального агентства по здравоохранению и социальному развитию" специальность "Лечебное дело", врач 2008</t>
  </si>
  <si>
    <t>высшее, Ивановский государственный медицинский институт специальность "Лечебное дело", врач, 1994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</si>
  <si>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 специальность "Лечебное дело", врач, 2007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</si>
  <si>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 специальность "Лечебное дело", врач, 2009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</si>
  <si>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 специальность "Лечебное дело", врач, 2015</t>
  </si>
  <si>
    <t>среднее профессиональное, Ивановское медицинское училище, специальность "Сестринское дело", медицинская сестра, 1985</t>
  </si>
  <si>
    <t>среднее профессиональное,Федеральное государственное образовательное учреждение среднего профессионального образования «Ивановский медицинский колледж» Министерства здравоохранения и социального развития Российской Федерации  специальность "Сестринское дело", медицинская сестра, 2010</t>
  </si>
  <si>
    <t>среднее профессиональное, Шуйское медицинское училище  специальность "Сестринское дело", медицинская сестра, 1994</t>
  </si>
  <si>
    <t>среднее профессиональное,ТАШКЕНТСКОЕ ГОРОДСКОЕ МЕДИЦИНСКОЕ УЧИЛИЩЕ (Узбекская ССР)  специальность "Сестринское дело", медицинская сестра, 1985</t>
  </si>
  <si>
    <t>среднее профессиональное, Кинешемское медицинское училище  специальность "Сестринское дело", медицинская сестра, 1984</t>
  </si>
  <si>
    <t>среднее профессиональное, Шуйское медицинское училище  специальность "Сестринское дело", медицинская сестра, 1989</t>
  </si>
  <si>
    <t>среднее профессиональное,  Медицинский колледж при Ивановской государственной медицинской академии  специальность "Лечебное дело", фельдшер, 1999</t>
  </si>
  <si>
    <t>среднее профессиональное, Шуйское медицинское училище  специальность "Сестринское дело", медицинская сестра, 1984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</si>
  <si>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развитию",  специальность "Лечебное дело", врач, 2010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</si>
  <si>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 специальность "Лечебное дело", врач, 2008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</si>
  <si>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 специальность "Лечебное дело", врач, 2002</t>
  </si>
  <si>
    <t>высшее, Ивановский государственный медицинский институт специальность "Лечебное дело", врач, 1978</t>
  </si>
  <si>
    <t>высшее, Ивановский государственный медицинский институт специальность "Лечебное дело", врач, 1980</t>
  </si>
  <si>
    <t>Кардиология, по 2021</t>
  </si>
  <si>
    <t>Кардиология, по 2022</t>
  </si>
  <si>
    <t>сестринское дело, по 2021</t>
  </si>
  <si>
    <t>сестринское дело, по 2022</t>
  </si>
  <si>
    <t>Кардиология, по 2020</t>
  </si>
  <si>
    <t>Кардиология, по 2022; терапия, по 2021</t>
  </si>
  <si>
    <t>сестринское дело, по 2019</t>
  </si>
  <si>
    <t>сестринское дело, по 2020</t>
  </si>
  <si>
    <t>кардиология, по 2022; терапия, по 2020</t>
  </si>
  <si>
    <t>акушерское дело, по 2021</t>
  </si>
  <si>
    <t>офтальмология, по 2020</t>
  </si>
  <si>
    <t>Стоматология, по 2021</t>
  </si>
  <si>
    <t>офтальмология, по 2021</t>
  </si>
  <si>
    <t>неврология, по 2021</t>
  </si>
  <si>
    <t>кардиология, по 2021</t>
  </si>
  <si>
    <t>Сестринское дело, по 2021</t>
  </si>
  <si>
    <t>кардиология, по 2020</t>
  </si>
  <si>
    <t>Рентгенология, по 2021</t>
  </si>
  <si>
    <t>Операционное дело, по 2020</t>
  </si>
  <si>
    <t>анестезиология и реаниматология, по 2021</t>
  </si>
  <si>
    <t>кардиология, по 2022</t>
  </si>
  <si>
    <t>сестринское дело,по 2021</t>
  </si>
  <si>
    <t>физиотерапия, по 2020</t>
  </si>
  <si>
    <t>медицинский массаж, по 2021</t>
  </si>
  <si>
    <t>медицинский массаж, по 2020</t>
  </si>
  <si>
    <t>Клиническая лабораторная диагностика, по 2022</t>
  </si>
  <si>
    <t>Клиническая лабораторная диагностика, по  2020</t>
  </si>
  <si>
    <t>лабораторная диагностика, по 2020</t>
  </si>
  <si>
    <t>функциональная диагностика, по  2020</t>
  </si>
  <si>
    <t>функциональная диагностика, по 2021</t>
  </si>
  <si>
    <t>функциональная диагностика, по  2022</t>
  </si>
  <si>
    <t>функциональная диагностика, по 2020</t>
  </si>
  <si>
    <t>функциональная диагностика, по 2022</t>
  </si>
  <si>
    <t>лечебная физкультура и спортивная медицина, по 2021</t>
  </si>
  <si>
    <t>общая врачебная практика, по 2021</t>
  </si>
  <si>
    <t>сестринское дело, по  2020</t>
  </si>
  <si>
    <t>Кандидат медицинских наук</t>
  </si>
  <si>
    <t>Отличник здравоохранения</t>
  </si>
  <si>
    <t>Учебное заведение, специальность, год окончания</t>
  </si>
  <si>
    <t>Специальность, срок действия</t>
  </si>
  <si>
    <t>сестринское дело,  по 2020</t>
  </si>
  <si>
    <t>МАЛОВА НАТАЛИЯ ЮРЬЕВНА</t>
  </si>
  <si>
    <t>ВОРОНИН БОРИС АРНОЛЬДОВИЧ</t>
  </si>
  <si>
    <t>высшее, Ивановская государственная медицинский институт специальность "Лечебное дело", врач, 2006</t>
  </si>
  <si>
    <t>Эндоскопия, по 2021, хирургия по 2023</t>
  </si>
  <si>
    <t>сестринское дело, по 2023</t>
  </si>
  <si>
    <t>эндокринология, по 2022</t>
  </si>
  <si>
    <t>терапия, по 2022</t>
  </si>
  <si>
    <t>терапия, по 2023</t>
  </si>
  <si>
    <t>неврология, по 2022; психиатрия-наркология, по 2020; психиатрия, по 2020</t>
  </si>
  <si>
    <t>Рентгенология, по 2022</t>
  </si>
  <si>
    <t>рентгенлаборант (стац)</t>
  </si>
  <si>
    <t>Анестезиология - реаниматология, по 2023</t>
  </si>
  <si>
    <t>Кардиология, по 2023</t>
  </si>
  <si>
    <t>сестринское дело, по 2022; анестезиология и реаниматология, по 2021</t>
  </si>
  <si>
    <t>сестринское дело, по 2022; анестезиология и реаниматология, по 2022</t>
  </si>
  <si>
    <t>сестринское дело, по 2022; анестезиология и реаниматология, по 2023</t>
  </si>
  <si>
    <t>кардиология, по 2023</t>
  </si>
  <si>
    <t xml:space="preserve">сестринское дело, по 2022; анестезиология и реаниматология, по 2021 </t>
  </si>
  <si>
    <t>высшее, Ивановский государственный медицинский институт, специальность "Лечебное дело", врач,1993</t>
  </si>
  <si>
    <t>КАЗАНЦЕВА ЛАРИСА СТАНИСЛАВОВНА</t>
  </si>
  <si>
    <t>физиотерапия, по 2023</t>
  </si>
  <si>
    <t>функциональная диагностика, по 2022; ультразвуковая диагностика, по  2023</t>
  </si>
  <si>
    <t>ультразвуковая диагностика, по  2023</t>
  </si>
  <si>
    <t>СОКОЛОВА МАРИНА ВЛАДИМИРОВНА</t>
  </si>
  <si>
    <t xml:space="preserve"> </t>
  </si>
  <si>
    <t>среднее профессиональное, Ивановский медицинский колледж при Ивановском государственном медицинском институте, специальность "Сестринское дело", медицинская сестра, 2001</t>
  </si>
  <si>
    <t>сестринское дело, по 10.02.2022</t>
  </si>
  <si>
    <r>
      <t xml:space="preserve">Среднее специальное, </t>
    </r>
    <r>
      <rPr>
        <i/>
        <sz val="10"/>
        <color theme="1"/>
        <rFont val="Arial Cyr"/>
        <charset val="204"/>
      </rPr>
      <t>Союз обществ Красного Креста и Красного Полумесяца СССР</t>
    </r>
    <r>
      <rPr>
        <sz val="10"/>
        <color theme="1"/>
        <rFont val="Arial Cyr"/>
        <charset val="204"/>
      </rPr>
      <t>, специальность "Сестринское дело", медицинская сестра, 1972</t>
    </r>
  </si>
  <si>
    <t>БРАТКОВСКАЯ ЕЛЕНА ВЯЧЕСЛАВОВНА</t>
  </si>
  <si>
    <t>Врач по медицинской профилактике</t>
  </si>
  <si>
    <t>ХОРОШИЛОВА ОЛЬГА ВЛАДИМИРОВНА</t>
  </si>
  <si>
    <t>терапия, до 31.07.2020 кардиология до 05.06.2022</t>
  </si>
  <si>
    <t>Эндоскопия, по 2021, хирургия по19.02.2023</t>
  </si>
  <si>
    <t>зав. отдлением врач-кардиолог</t>
  </si>
  <si>
    <t>КУРНИКОВА СВЕТЛАНА АЛЕКСАНДРОВНА</t>
  </si>
  <si>
    <t>ЧЕРВОТКИНА ИРИНА АНАТОЛЬЕВНА</t>
  </si>
  <si>
    <t xml:space="preserve">врач-кардиолог </t>
  </si>
  <si>
    <t>Кардиология по 16.05.2021</t>
  </si>
  <si>
    <t>сестринское дело, по  12.12.2022</t>
  </si>
  <si>
    <t xml:space="preserve">       ВТОРАЯ</t>
  </si>
  <si>
    <t>функциональная диагностика, по 04.04.2023</t>
  </si>
  <si>
    <t>функциональная диагностика, по 26.02.2021; сестринское дело, по   19.07.2023</t>
  </si>
  <si>
    <t>ШУТЕМОВА ЕЛЕНА АЛЕКСЕЕВНА</t>
  </si>
  <si>
    <t>высшее, Ивановский государственный медицинский институт специальность "Лечебное дело", врач, 1984г</t>
  </si>
  <si>
    <t>высшее,  Государственное бюджетное образовательное учреждение высшего профессионального образования "Ивановская государственная медицинская академия" Министерства здравоохранения и социального развития Российской Федерации,  специальность "Лечебное дело", врач, 2012</t>
  </si>
  <si>
    <t>высшее,  Государственное бюджетное образовательное учреждение высшего профессионального образования "Ивановская государственная медицинская академия" Министерства здравоохранения и соц развития Российской Федерации,  специальность "Лечебное дело", врач, 2016</t>
  </si>
  <si>
    <t>сестринское дело, до 12.10.2023</t>
  </si>
  <si>
    <t>сестринское дело, по 12.10.2023</t>
  </si>
  <si>
    <t>сестринское дело, по  12.10.2023</t>
  </si>
  <si>
    <t>Клиническая лабораторная диагностика, по  12.11.2023</t>
  </si>
  <si>
    <t>лабораторная диагностика, по  05.10.2023</t>
  </si>
  <si>
    <t>КУРЗАНОВА СВЕТЛАНА ИГОРЕВНА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</si>
  <si>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развитию",  специальность "Лечебное дело", врач, 2008</t>
  </si>
  <si>
    <t>Кардиология , до 09.07.2023</t>
  </si>
  <si>
    <t>ПЕРВАЯ</t>
  </si>
  <si>
    <t>ШЕВЫРИН АЛЕКСЕЙ АЛЕКСАНДРОВИЧ</t>
  </si>
  <si>
    <t>урология, по 17.05.2022</t>
  </si>
  <si>
    <t xml:space="preserve">функциональная диагностика, по 23.11.2023; анестезиология и реаниматология, по 2021  </t>
  </si>
  <si>
    <t>ГРИГОРЬЕВА ТАТЬЯНА ВЛАДИМИРОВНА</t>
  </si>
  <si>
    <t>врач-психотерапевт</t>
  </si>
  <si>
    <t>Психотерапия, по 12.12.2021</t>
  </si>
  <si>
    <t>анестезиология и реаниматология, до 28.09.2023</t>
  </si>
  <si>
    <t>сестринское дело, по 14.02.2024</t>
  </si>
  <si>
    <t>ЧАГИНА ОЛЬГА СЕРГЕЕВНА</t>
  </si>
  <si>
    <t>ГУСЕВА ОЛЬГА ВЛАДИМИРОВНА</t>
  </si>
  <si>
    <t>ФЕДОРОВА ОЛЬГА ИГОРЕВНА</t>
  </si>
  <si>
    <t>САВЧУК ИЛЬЯ АЛЕКСЕЕВИЧ</t>
  </si>
  <si>
    <t>гл. медицинская сестpа</t>
  </si>
  <si>
    <t>КУЗНЕЦОВА ЕЛЕНА НИКОЛАЕВНА</t>
  </si>
  <si>
    <t>ст. медицинская сестра ОПИР</t>
  </si>
  <si>
    <t>ЖИЖИНА АННА АЛЕКСАНДРОВНА</t>
  </si>
  <si>
    <t>ЖУКОВА АНЖЕЛИКА ПЕТРОВНА</t>
  </si>
  <si>
    <t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развитию",  специальность "Лечебное дело", врач, 2009</t>
  </si>
  <si>
    <t>Кардиология по 04.06.2023</t>
  </si>
  <si>
    <t>сестринское дело, по 31.10.2019</t>
  </si>
  <si>
    <t>ВТОРАЯ</t>
  </si>
  <si>
    <t>терапия, по 2020; организация здравоохранения и общественное здоровье, по 2021; профпатология до 2022</t>
  </si>
  <si>
    <t>акушерство и гинекология, по 2022</t>
  </si>
  <si>
    <t>высшее, Государственное бюджетное образовательное учреждение высшего профессионального образования «Ивановская государственная медицинская академия» Министерства здравоохранения Российской Федерации специальность "Лечебное дело", врач 2016</t>
  </si>
  <si>
    <t>оториноларингология по 2022</t>
  </si>
  <si>
    <t>сестринское дело, по 05.12.2019</t>
  </si>
  <si>
    <t>заместитель гл.врача по работе с сестринским персоналом</t>
  </si>
  <si>
    <t>среднее профессиональное, Кинешемское медицинское училище, медицинская сестра, 2000</t>
  </si>
  <si>
    <t>среднее специальное, Ивановское медицинское училище, специальность "Сестринское дело", медицинская сестра, 1992</t>
  </si>
  <si>
    <t>сестринское дело, по 16.05.2019</t>
  </si>
  <si>
    <t>анестезиология и реаниматология, по 2023, кардиология по 2023</t>
  </si>
  <si>
    <t>среднее специальное, Ивановское фармацевтическое училище   специальность"Сестринское дело" медицинская сестра, 1987</t>
  </si>
  <si>
    <t>анестезиология и реаниматология, по 2020, сестринское дело по 2020</t>
  </si>
  <si>
    <t>среднее специальное, Шуйское медицинское училище, специальность "Сестринское дело", медицинская сестра,1981</t>
  </si>
  <si>
    <t>сестринское дело, по 05.12.2019; анестезиология и реаниматология, по 2020</t>
  </si>
  <si>
    <t>сестринское дело, по 28.05.2019; лечебная физкультура, по 2022</t>
  </si>
  <si>
    <t>медицинский массаж, по 03.10.2019</t>
  </si>
  <si>
    <t>Зав. Кабинетом ЛФК, врач ЛФК</t>
  </si>
  <si>
    <t xml:space="preserve">кардиология, по 2022; терапия, по 2021 </t>
  </si>
  <si>
    <t>Кардиология по 2023, терапия по 2022</t>
  </si>
  <si>
    <t>среднее профессиональное, Ивановское медицинское училище при Ивановском государственном медицинском институте специальность "Лечебное дело", фельдшер,1990</t>
  </si>
  <si>
    <t>сестринское дело, по  12.10.2022</t>
  </si>
  <si>
    <t>высшее, Ивановский государственный университет  специальность "Биология", биолог, 1988</t>
  </si>
  <si>
    <t>среднее профессиональное, Иванрвский Облздравотдел  специальность "Сестринское дело", медицинская сестра, 1972</t>
  </si>
  <si>
    <t>лабораторная диагностика, по  05.12.2019</t>
  </si>
  <si>
    <t>среднее профессиональное, Ивановское фармацевтическое училище  специальность "Сестринское дело", медицинская сестра, 1981</t>
  </si>
  <si>
    <t>среднее профессиональное, Кинешемское медицинское училище  специальность "Сестринское дело", медицинская сестра, 1974</t>
  </si>
  <si>
    <t>среднее профессиональное, Кинешемское медицинское училище  специальность "Сестринское дело", медицинская сестра, 1980</t>
  </si>
  <si>
    <t>среднее профессиональное, Управление здравоохранения Администрации Ивановской области Шуйское медицинское училище специальность "Сестринское дело", медицинская сестра, 1994</t>
  </si>
  <si>
    <t>лабораторная диагностика, по 20.11.2019; сестринское дело, по 2022</t>
  </si>
  <si>
    <t>врач ультразвуковой диагностики</t>
  </si>
  <si>
    <t>функциональная диагностика, по 30.12.2019</t>
  </si>
  <si>
    <t>высшее,  Государственное бюджетное образовательное учреждение высшего профессионального образования "Ивановская государственная медицинская академия" Министерства здравоохранения и соц развития Российской Федерации,  специальность "Лечебное дело", врач, 2018</t>
  </si>
  <si>
    <t>высшее, Ивановский государственный медицинский институт специальность "Лечебное дело", врач, 1987</t>
  </si>
  <si>
    <t>МАГА НАТАЛЬЯ ВЛАДИМИРОВНА</t>
  </si>
  <si>
    <t>Зав.отд.медицинской профилактики</t>
  </si>
  <si>
    <t>организация здравоохранения и общественное здоровье по 2020</t>
  </si>
  <si>
    <t>БАЛАХОНОВА СВЕТЛАНА ВАЛЕНТИНОВНA</t>
  </si>
  <si>
    <r>
      <t xml:space="preserve">высшее,  Государственное образовательное учреждение высшего профессионального образования "Ивановская государственная медицинская академия Федерального агентства по здравоохранению и социальному развитию" специальность "Лечебное дело", </t>
    </r>
    <r>
      <rPr>
        <sz val="10"/>
        <rFont val="Arial Cyr"/>
        <charset val="204"/>
      </rPr>
      <t>врач,</t>
    </r>
    <r>
      <rPr>
        <sz val="10"/>
        <color rgb="FFFF0000"/>
        <rFont val="Arial Cyr"/>
        <charset val="204"/>
      </rPr>
      <t xml:space="preserve"> </t>
    </r>
    <r>
      <rPr>
        <sz val="10"/>
        <rFont val="Arial Cyr"/>
        <charset val="204"/>
      </rPr>
      <t>2015</t>
    </r>
  </si>
  <si>
    <r>
      <t xml:space="preserve">высшее, Ивановский государственный медицинский институт специальность "Лечебное дело", врач, </t>
    </r>
    <r>
      <rPr>
        <sz val="10"/>
        <rFont val="Arial Cyr"/>
        <charset val="204"/>
      </rPr>
      <t>1988</t>
    </r>
  </si>
  <si>
    <t>БОБРОВ ЮРИЙ ВЛАДИМИРОВИЧ</t>
  </si>
  <si>
    <t>среднее профессиональное училище, Шуйское медицинское училище  специальность"Лечебное дело" фельдшер, 2012</t>
  </si>
  <si>
    <t>среднее специальное, г.Ташкент медицинское училище   специальность"Сестринское дело" медицинская сестра, 1983</t>
  </si>
  <si>
    <r>
      <t>высшее, Ивановский государственный медицинский институт специальность "Лечебное дело", врач,</t>
    </r>
    <r>
      <rPr>
        <sz val="10"/>
        <color rgb="FFFF0000"/>
        <rFont val="Arial Cyr"/>
        <charset val="204"/>
      </rPr>
      <t xml:space="preserve"> </t>
    </r>
    <r>
      <rPr>
        <sz val="10"/>
        <rFont val="Arial Cyr"/>
        <charset val="204"/>
      </rPr>
      <t>2013</t>
    </r>
  </si>
  <si>
    <r>
      <t xml:space="preserve">Высшее, Ивановская государственная медицинская академия, специальность "Лечебное дело", врач, </t>
    </r>
    <r>
      <rPr>
        <sz val="10"/>
        <rFont val="Arial Cyr"/>
        <charset val="204"/>
      </rPr>
      <t>2001</t>
    </r>
  </si>
  <si>
    <t>Высшее, Ивановская государственная медицинская академия  специальность "Лечебное дело", врач, 2013</t>
  </si>
  <si>
    <r>
      <t xml:space="preserve">Кардиология, по </t>
    </r>
    <r>
      <rPr>
        <sz val="10"/>
        <rFont val="Arial Cyr"/>
        <charset val="204"/>
      </rPr>
      <t>2023; терапия, по 2020</t>
    </r>
  </si>
  <si>
    <r>
      <rPr>
        <sz val="10"/>
        <rFont val="Arial Cyr"/>
        <charset val="204"/>
      </rPr>
      <t>сестринское дело, по 2021; медицинский массаж, по 2021; лечебная физкультура, по 2022</t>
    </r>
  </si>
  <si>
    <r>
      <t>высшее, Хабаровский медицинский институт, специальность "Лечебное дело", врач,</t>
    </r>
    <r>
      <rPr>
        <sz val="10"/>
        <rFont val="Arial Cyr"/>
        <charset val="204"/>
      </rPr>
      <t>1973</t>
    </r>
  </si>
  <si>
    <r>
      <t>Среднее профессиональное, Горно-Алтайское медицинское училище, специальность "Акушерское дело" акушерка,</t>
    </r>
    <r>
      <rPr>
        <sz val="10"/>
        <rFont val="Arial Cyr"/>
        <charset val="204"/>
      </rPr>
      <t>1976</t>
    </r>
  </si>
  <si>
    <r>
      <t xml:space="preserve">среднее профессиональное, Кисловодская профессиональная школа массажистов Всероссийского общества слепых,  специальность "Медицинский массаж" массажист, </t>
    </r>
    <r>
      <rPr>
        <sz val="10"/>
        <rFont val="Arial Cyr"/>
        <charset val="204"/>
      </rPr>
      <t>1980</t>
    </r>
  </si>
  <si>
    <r>
      <t xml:space="preserve">Кардиология, по </t>
    </r>
    <r>
      <rPr>
        <sz val="10"/>
        <rFont val="Arial Cyr"/>
        <charset val="204"/>
      </rPr>
      <t xml:space="preserve">2023; терапия, по 2020; клиническая фармакология, по 2021 </t>
    </r>
  </si>
  <si>
    <t>МАМАЛЫГА АЛИНА ЮРЬЕВНА</t>
  </si>
  <si>
    <r>
      <rPr>
        <sz val="10"/>
        <rFont val="Arial Cyr"/>
        <charset val="204"/>
      </rPr>
      <t>функциональная диагностика, по 2021; терапия, по 16.05.2023</t>
    </r>
  </si>
  <si>
    <t>КУЛАКОВА НАТАЛЬЯ НИКОЛАЕВНА</t>
  </si>
  <si>
    <t>Кардиология по 19.04.2024</t>
  </si>
  <si>
    <t>Кардиология, по 19.04.2024</t>
  </si>
  <si>
    <t>сестринское дело, по 28.02.2024</t>
  </si>
  <si>
    <t>анестезиология и реаниматология, до 05.02.2021</t>
  </si>
  <si>
    <t>сестринское дело, по 18.03.2024</t>
  </si>
  <si>
    <t>сестринское дело, по 07.03.2024</t>
  </si>
  <si>
    <t>сестринское дело, до 18.03.2024</t>
  </si>
  <si>
    <t>сестринское дело, по 2024</t>
  </si>
  <si>
    <t>функциональная диагностика, по 23.04.2024</t>
  </si>
  <si>
    <t>Дерматовенерология, по 2022</t>
  </si>
  <si>
    <t>высшее, Государственное бюджетное образовательное учреждение высшего профессионального образования «Ивановская государственная медицинская академия» Министерства здравоохранения Российской Федерации  специальность "Лечебное дело", врач, 2013</t>
  </si>
  <si>
    <t>Стоматология, по 2024</t>
  </si>
  <si>
    <t>высшее, Тбилисский ордена Трудового Красного Знамени медицинский институт (Грузинская ССР), специальность "Лечебное дело", врач, 1990</t>
  </si>
  <si>
    <t>ЛАРИОНОВА ТАТЬЯНА СЕРГЕЕВНА</t>
  </si>
  <si>
    <t xml:space="preserve">   </t>
  </si>
  <si>
    <t>эндокринология по 2021</t>
  </si>
  <si>
    <t>Кардиология, до 17.05.2024</t>
  </si>
  <si>
    <t>Кардиология, по 17.05.2024</t>
  </si>
  <si>
    <t>неврология, по 07.02.2024</t>
  </si>
  <si>
    <t>Кардиология  по 21.04.22</t>
  </si>
  <si>
    <t>Диетология, по 28.02.2024</t>
  </si>
  <si>
    <t>Кардиология, по 2024</t>
  </si>
  <si>
    <t>сестринское дело по 16.06.2024</t>
  </si>
  <si>
    <r>
      <t>Рентгенология  (</t>
    </r>
    <r>
      <rPr>
        <i/>
        <sz val="10"/>
        <color theme="1"/>
        <rFont val="Arial Cyr"/>
        <charset val="204"/>
      </rPr>
      <t>Союз обществ Красного Креста и Красного Полумесяца СССР</t>
    </r>
    <r>
      <rPr>
        <sz val="10"/>
        <color theme="1"/>
        <rFont val="Arial Cyr"/>
        <charset val="204"/>
      </rPr>
      <t>)</t>
    </r>
  </si>
  <si>
    <t>зав.отделением.врач функцион.диагностики</t>
  </si>
  <si>
    <t>ТКАЧЕВА ОКСАНА ДМИТРИЕВНА</t>
  </si>
  <si>
    <t>АРХИПОВА СВЕТЛАНА ЛЬВОВНА</t>
  </si>
  <si>
    <t>зав.поликлиникой</t>
  </si>
  <si>
    <t>врач - кардиолог</t>
  </si>
  <si>
    <t>Кардиология по 2024</t>
  </si>
  <si>
    <t>СМИРНОВА ЮЛИЯ ЕВГЕНЬЕВНА</t>
  </si>
  <si>
    <t>врач- кардиолог</t>
  </si>
  <si>
    <t>терапия, по 2020; организация здравоохранения и общественное здоровье, по 2023;</t>
  </si>
  <si>
    <t xml:space="preserve">сестринское дело, по 2024 </t>
  </si>
  <si>
    <t>отпуск по уходу за ребенком</t>
  </si>
  <si>
    <t>сестринское дело, до 2024</t>
  </si>
  <si>
    <t>эндокринология по 2024</t>
  </si>
  <si>
    <t>БУДУНОВА ТАИСИЯ СЕРГЕЕВНА</t>
  </si>
  <si>
    <t>Кардиология по2024</t>
  </si>
  <si>
    <t>КУРЮЧКИНА НАДЕЖДА АЛЕКСАНДРОВНА</t>
  </si>
  <si>
    <t>высшее, ФГБОУ ВО ИГМА МЗ РФ г. Иваново специальность "Лечебное дело", врач - лечебник 2017</t>
  </si>
  <si>
    <t>ст. медицинская сестpа общеполиклинического отделения</t>
  </si>
  <si>
    <t>ст. медицинская сестpа кардиологических отделений</t>
  </si>
  <si>
    <t>ДМИТРИЕВА НАДЕЖДА БОРИСОВНА</t>
  </si>
  <si>
    <t>высшее,  Государственное бюджетное образовательное учреждение высшего профессионального образования "Ивановская государственная медицинская академия" Министерства здравоохранения и соц развития Российской Федерации,  специальность "Лечебное дело", врач, 2013</t>
  </si>
  <si>
    <t>функциональная диагностика, по 2021; кардиология, по 26.12.2021</t>
  </si>
  <si>
    <t>Высшее, Ивановский государственный медицинский институт  специальность "Лечебное дело", врач, 1972</t>
  </si>
  <si>
    <t xml:space="preserve">Высшее, Ивановский государственный медицинский институт  специальность "Педиатрия", врач, 1990 </t>
  </si>
  <si>
    <t>сестринское дело, по 07.12.2023</t>
  </si>
  <si>
    <t>медицинская сестра по физиотерапии</t>
  </si>
  <si>
    <t>среднее профессиональное,Федеральное государственное образовательное учреждение среднего профессионального образования «Ивановский медицинский колледж» Министерства здравоохранения и социального развития Российской Федерации  специальность "Сестринское дело", медицинская сестра,  2001</t>
  </si>
  <si>
    <t>доктор медицинских наук, профессор</t>
  </si>
  <si>
    <t>кандидат медицинских наук</t>
  </si>
  <si>
    <t xml:space="preserve">Высшее, Ивановский государственный медицинский институт  специальность "Педиатрия", врач, 1992 </t>
  </si>
  <si>
    <t xml:space="preserve">Государственное образовательное учреждение среднего профессионального образования «Ивановский медицинский колледж Министерства здравоохранения Российской Федерации» , специальность "Сестринское дело", медицинская сестра, 2010 </t>
  </si>
  <si>
    <t>сестринское дело, по 05.12.2024</t>
  </si>
  <si>
    <t>высшее, Государственное бюджетное образовательное учреждение высшего профессионального образования «Ивановская государственная медицинская академия» Министерства здравоохранения Российской Федерации  специальность "Лечебное дело", врач, 2016</t>
  </si>
  <si>
    <t>сестринское дело, по 14.03. 2024</t>
  </si>
  <si>
    <t>КАВЕРИНА ЕКАТЕРИНА ВЯЧЕСЛАВОВНА</t>
  </si>
  <si>
    <t>лабораторная диагностика, по 07.02.2024</t>
  </si>
  <si>
    <t>стоматология профилактическая, по  2020</t>
  </si>
  <si>
    <t>терапия, по 24.10.2024</t>
  </si>
  <si>
    <t>ЖАРЫЧЕВА МАРИНА БОРИСОВНА</t>
  </si>
  <si>
    <t>врач-рентгенолог</t>
  </si>
  <si>
    <t>высшее, Ивановская государственная медицинская академия  специальность"Лечебное дело", врач, 1999</t>
  </si>
  <si>
    <t xml:space="preserve">врач кардиолог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</si>
</sst>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h:mm;@"/>
  </numFmts>
  <fonts count="8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i/>
      <sz val="10"/>
      <color theme="1"/>
      <name val="Arial Cyr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2">
    <xf numFmtId="0" fontId="0" fillId="0" borderId="0" xfId="0"/>
    <xf numFmtId="43" fontId="0" fillId="0" borderId="0" xfId="1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43" fontId="5" fillId="0" borderId="0" xfId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3" fontId="5" fillId="0" borderId="0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3" fontId="4" fillId="0" borderId="1" xfId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2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43" fontId="5" fillId="0" borderId="0" xfId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3" fontId="4" fillId="0" borderId="1" xfId="1" applyFont="1" applyFill="1" applyBorder="1" applyAlignment="1">
      <alignment horizontal="left" vertical="center" wrapText="1"/>
    </xf>
    <xf numFmtId="14" fontId="4" fillId="0" borderId="1" xfId="0" applyNumberFormat="1" applyFont="1" applyFill="1" applyBorder="1"/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43" fontId="0" fillId="0" borderId="0" xfId="1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3" fontId="4" fillId="0" borderId="1" xfId="1" applyFont="1" applyFill="1" applyBorder="1" applyAlignment="1">
      <alignment horizontal="center" vertical="center" wrapText="1"/>
    </xf>
    <xf numFmtId="43" fontId="0" fillId="0" borderId="3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wrapText="1"/>
    </xf>
    <xf numFmtId="14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3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/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J19"/>
  <sheetViews>
    <sheetView tabSelected="1" zoomScale="90" zoomScaleNormal="90" workbookViewId="0">
      <selection activeCell="I2" sqref="I2"/>
    </sheetView>
  </sheetViews>
  <sheetFormatPr defaultColWidth="9.140625" defaultRowHeight="12.75"/>
  <cols>
    <col min="1" max="1" width="23.85546875" style="9" customWidth="1"/>
    <col min="2" max="2" width="16.42578125" style="36" customWidth="1"/>
    <col min="3" max="3" width="81" style="36" customWidth="1"/>
    <col min="4" max="4" width="26" style="36" customWidth="1"/>
    <col min="5" max="5" width="11.85546875" style="9" customWidth="1"/>
    <col min="6" max="6" width="11" style="9" customWidth="1"/>
    <col min="7" max="7" width="20.5703125" style="19" customWidth="1"/>
    <col min="8" max="8" width="11.5703125" style="19" customWidth="1"/>
    <col min="9" max="16384" width="9.140625" style="9"/>
  </cols>
  <sheetData>
    <row r="1" spans="1:10" ht="15" customHeight="1">
      <c r="A1" s="91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</row>
    <row r="2" spans="1:10" ht="17.25" customHeight="1">
      <c r="A2" s="91"/>
      <c r="B2" s="92"/>
      <c r="C2" s="97"/>
      <c r="D2" s="49" t="s">
        <v>245</v>
      </c>
      <c r="E2" s="94"/>
      <c r="F2" s="89" t="s">
        <v>228</v>
      </c>
      <c r="G2" s="89"/>
      <c r="H2" s="89"/>
    </row>
    <row r="3" spans="1:10" ht="25.5">
      <c r="A3" s="91"/>
      <c r="B3" s="92"/>
      <c r="C3" s="34" t="s">
        <v>448</v>
      </c>
      <c r="D3" s="34" t="s">
        <v>449</v>
      </c>
      <c r="E3" s="95"/>
      <c r="F3" s="90"/>
      <c r="G3" s="90"/>
      <c r="H3" s="90"/>
    </row>
    <row r="4" spans="1:10" s="11" customFormat="1" ht="19.5" customHeight="1">
      <c r="A4" s="10">
        <v>2</v>
      </c>
      <c r="B4" s="20">
        <v>4</v>
      </c>
      <c r="C4" s="20"/>
      <c r="D4" s="20"/>
      <c r="E4" s="10">
        <v>8</v>
      </c>
      <c r="F4" s="10">
        <v>9</v>
      </c>
      <c r="G4" s="17">
        <v>20</v>
      </c>
      <c r="H4" s="17">
        <v>21</v>
      </c>
    </row>
    <row r="5" spans="1:10" ht="24.95" customHeight="1">
      <c r="A5" s="8" t="s">
        <v>242</v>
      </c>
      <c r="B5" s="35" t="s">
        <v>4</v>
      </c>
      <c r="C5" s="35" t="s">
        <v>409</v>
      </c>
      <c r="D5" s="35" t="s">
        <v>411</v>
      </c>
      <c r="E5" s="7" t="s">
        <v>5</v>
      </c>
      <c r="F5" s="12">
        <v>44922</v>
      </c>
      <c r="G5" s="18"/>
      <c r="H5" s="18"/>
    </row>
    <row r="6" spans="1:10" ht="39.75" customHeight="1">
      <c r="A6" s="8" t="s">
        <v>493</v>
      </c>
      <c r="B6" s="35" t="s">
        <v>14</v>
      </c>
      <c r="C6" s="35" t="s">
        <v>494</v>
      </c>
      <c r="D6" s="35" t="s">
        <v>581</v>
      </c>
      <c r="E6" s="7" t="s">
        <v>5</v>
      </c>
      <c r="F6" s="12">
        <v>44922</v>
      </c>
      <c r="G6" s="46" t="s">
        <v>632</v>
      </c>
      <c r="H6" s="18"/>
    </row>
    <row r="7" spans="1:10" ht="38.25" customHeight="1">
      <c r="A7" s="8" t="s">
        <v>74</v>
      </c>
      <c r="B7" s="35" t="s">
        <v>487</v>
      </c>
      <c r="C7" s="35" t="s">
        <v>298</v>
      </c>
      <c r="D7" s="35" t="s">
        <v>414</v>
      </c>
      <c r="E7" s="7"/>
      <c r="F7" s="12"/>
      <c r="G7" s="28" t="s">
        <v>633</v>
      </c>
      <c r="H7" s="18"/>
      <c r="J7" s="9" t="s">
        <v>595</v>
      </c>
    </row>
    <row r="8" spans="1:10" ht="24.95" customHeight="1">
      <c r="A8" s="8" t="s">
        <v>36</v>
      </c>
      <c r="B8" s="35" t="s">
        <v>11</v>
      </c>
      <c r="C8" s="35" t="s">
        <v>565</v>
      </c>
      <c r="D8" s="35" t="s">
        <v>411</v>
      </c>
      <c r="E8" s="7" t="s">
        <v>5</v>
      </c>
      <c r="F8" s="12">
        <v>44922</v>
      </c>
      <c r="G8" s="18"/>
      <c r="H8" s="18"/>
    </row>
    <row r="9" spans="1:10" ht="44.25" customHeight="1">
      <c r="A9" s="8" t="s">
        <v>69</v>
      </c>
      <c r="B9" s="35" t="s">
        <v>11</v>
      </c>
      <c r="C9" s="35" t="s">
        <v>406</v>
      </c>
      <c r="D9" s="35" t="s">
        <v>410</v>
      </c>
      <c r="E9" s="7" t="s">
        <v>50</v>
      </c>
      <c r="F9" s="7"/>
      <c r="G9" s="18"/>
      <c r="H9" s="18"/>
    </row>
    <row r="10" spans="1:10" ht="43.5" customHeight="1">
      <c r="A10" s="8" t="s">
        <v>72</v>
      </c>
      <c r="B10" s="35" t="s">
        <v>11</v>
      </c>
      <c r="C10" s="35" t="s">
        <v>407</v>
      </c>
      <c r="D10" s="35" t="s">
        <v>411</v>
      </c>
      <c r="E10" s="7" t="s">
        <v>50</v>
      </c>
      <c r="F10" s="7"/>
      <c r="G10" s="18"/>
      <c r="H10" s="18"/>
    </row>
    <row r="11" spans="1:10" ht="39" customHeight="1">
      <c r="A11" s="8" t="s">
        <v>236</v>
      </c>
      <c r="B11" s="35" t="s">
        <v>11</v>
      </c>
      <c r="C11" s="35" t="s">
        <v>396</v>
      </c>
      <c r="D11" s="35" t="s">
        <v>415</v>
      </c>
      <c r="E11" s="7" t="s">
        <v>50</v>
      </c>
      <c r="F11" s="7"/>
      <c r="G11" s="18"/>
      <c r="H11" s="18"/>
    </row>
    <row r="12" spans="1:10" ht="44.25" customHeight="1">
      <c r="A12" s="8" t="s">
        <v>81</v>
      </c>
      <c r="B12" s="35" t="s">
        <v>11</v>
      </c>
      <c r="C12" s="35" t="s">
        <v>405</v>
      </c>
      <c r="D12" s="35" t="s">
        <v>463</v>
      </c>
      <c r="E12" s="7" t="s">
        <v>50</v>
      </c>
      <c r="F12" s="7"/>
      <c r="G12" s="18"/>
      <c r="H12" s="18"/>
    </row>
    <row r="13" spans="1:10" ht="51" customHeight="1">
      <c r="A13" s="8" t="s">
        <v>502</v>
      </c>
      <c r="B13" s="35" t="s">
        <v>11</v>
      </c>
      <c r="C13" s="35" t="s">
        <v>503</v>
      </c>
      <c r="D13" s="35" t="s">
        <v>504</v>
      </c>
      <c r="E13" s="7"/>
      <c r="F13" s="7"/>
      <c r="G13" s="18"/>
      <c r="H13" s="18"/>
    </row>
    <row r="14" spans="1:10" ht="24.95" customHeight="1">
      <c r="A14" s="8" t="s">
        <v>106</v>
      </c>
      <c r="B14" s="35" t="s">
        <v>107</v>
      </c>
      <c r="C14" s="35" t="s">
        <v>404</v>
      </c>
      <c r="D14" s="35" t="s">
        <v>412</v>
      </c>
      <c r="E14" s="7" t="s">
        <v>50</v>
      </c>
      <c r="F14" s="7"/>
      <c r="G14" s="18"/>
      <c r="H14" s="18"/>
    </row>
    <row r="15" spans="1:10" ht="24.95" customHeight="1">
      <c r="A15" s="8" t="s">
        <v>139</v>
      </c>
      <c r="B15" s="35" t="s">
        <v>95</v>
      </c>
      <c r="C15" s="35" t="s">
        <v>385</v>
      </c>
      <c r="D15" s="35" t="s">
        <v>412</v>
      </c>
      <c r="E15" s="7" t="s">
        <v>5</v>
      </c>
      <c r="F15" s="12">
        <v>45258</v>
      </c>
      <c r="G15" s="18"/>
      <c r="H15" s="18"/>
    </row>
    <row r="16" spans="1:10" ht="24.95" customHeight="1">
      <c r="A16" s="8" t="s">
        <v>197</v>
      </c>
      <c r="B16" s="35" t="s">
        <v>107</v>
      </c>
      <c r="C16" s="35" t="s">
        <v>403</v>
      </c>
      <c r="D16" s="35" t="s">
        <v>413</v>
      </c>
      <c r="E16" s="7" t="s">
        <v>50</v>
      </c>
      <c r="F16" s="7"/>
      <c r="G16" s="18"/>
      <c r="H16" s="18"/>
    </row>
    <row r="17" spans="1:8" ht="24.95" customHeight="1">
      <c r="A17" s="8" t="s">
        <v>211</v>
      </c>
      <c r="B17" s="35" t="s">
        <v>107</v>
      </c>
      <c r="C17" s="35" t="s">
        <v>402</v>
      </c>
      <c r="D17" s="35" t="s">
        <v>413</v>
      </c>
      <c r="E17" s="7" t="s">
        <v>50</v>
      </c>
      <c r="F17" s="7"/>
      <c r="G17" s="18"/>
      <c r="H17" s="18"/>
    </row>
    <row r="18" spans="1:8" ht="24.95" customHeight="1">
      <c r="A18" s="63" t="s">
        <v>175</v>
      </c>
      <c r="B18" s="59" t="s">
        <v>96</v>
      </c>
      <c r="C18" s="59" t="s">
        <v>331</v>
      </c>
      <c r="D18" s="59" t="s">
        <v>477</v>
      </c>
      <c r="E18" s="7" t="s">
        <v>50</v>
      </c>
      <c r="F18" s="7"/>
      <c r="G18" s="18"/>
      <c r="H18" s="18"/>
    </row>
    <row r="19" spans="1:8" ht="24.95" customHeight="1">
      <c r="A19" s="8" t="s">
        <v>216</v>
      </c>
      <c r="B19" s="35" t="s">
        <v>107</v>
      </c>
      <c r="C19" s="35" t="s">
        <v>401</v>
      </c>
      <c r="D19" s="35" t="s">
        <v>412</v>
      </c>
      <c r="E19" s="50"/>
      <c r="F19" s="50"/>
      <c r="G19" s="75"/>
      <c r="H19" s="75"/>
    </row>
  </sheetData>
  <autoFilter ref="A4:H19"/>
  <mergeCells count="7">
    <mergeCell ref="F1:F3"/>
    <mergeCell ref="G1:G3"/>
    <mergeCell ref="H1:H3"/>
    <mergeCell ref="A1:A3"/>
    <mergeCell ref="B1:B3"/>
    <mergeCell ref="E1:E3"/>
    <mergeCell ref="C1:C2"/>
  </mergeCells>
  <pageMargins left="0" right="0" top="0" bottom="0" header="0.31496062992125984" footer="0.31496062992125984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18"/>
  <sheetViews>
    <sheetView workbookViewId="0">
      <selection sqref="A1:A3"/>
    </sheetView>
  </sheetViews>
  <sheetFormatPr defaultColWidth="9.140625" defaultRowHeight="12.75"/>
  <cols>
    <col min="1" max="1" width="23.28515625" style="2" customWidth="1"/>
    <col min="2" max="2" width="16.42578125" style="41" customWidth="1"/>
    <col min="3" max="3" width="61.42578125" style="41" customWidth="1"/>
    <col min="4" max="4" width="23.28515625" style="41" customWidth="1"/>
    <col min="5" max="5" width="10.42578125" style="2" customWidth="1"/>
    <col min="6" max="6" width="10.85546875" style="2" customWidth="1"/>
    <col min="7" max="7" width="16.5703125" style="2" customWidth="1"/>
    <col min="8" max="8" width="16.7109375" style="2" customWidth="1"/>
    <col min="9" max="16384" width="9.140625" style="2"/>
  </cols>
  <sheetData>
    <row r="1" spans="1:14" s="9" customFormat="1" ht="15" customHeight="1">
      <c r="A1" s="98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</row>
    <row r="2" spans="1:14" s="9" customFormat="1" ht="17.25" customHeight="1">
      <c r="A2" s="98"/>
      <c r="B2" s="92"/>
      <c r="C2" s="97"/>
      <c r="D2" s="49" t="s">
        <v>245</v>
      </c>
      <c r="E2" s="94"/>
      <c r="F2" s="89" t="s">
        <v>228</v>
      </c>
      <c r="G2" s="89"/>
      <c r="H2" s="89"/>
    </row>
    <row r="3" spans="1:14" s="9" customFormat="1" ht="25.5">
      <c r="A3" s="98"/>
      <c r="B3" s="92"/>
      <c r="C3" s="34" t="s">
        <v>448</v>
      </c>
      <c r="D3" s="34" t="s">
        <v>449</v>
      </c>
      <c r="E3" s="95"/>
      <c r="F3" s="90"/>
      <c r="G3" s="90"/>
      <c r="H3" s="90"/>
    </row>
    <row r="4" spans="1:14">
      <c r="A4" s="16">
        <v>2</v>
      </c>
      <c r="B4" s="38">
        <v>4</v>
      </c>
      <c r="C4" s="38"/>
      <c r="D4" s="38"/>
      <c r="E4" s="4">
        <v>8</v>
      </c>
      <c r="F4" s="4">
        <v>9</v>
      </c>
      <c r="G4" s="4">
        <v>20</v>
      </c>
      <c r="H4" s="4">
        <v>21</v>
      </c>
    </row>
    <row r="5" spans="1:14" ht="24.95" customHeight="1">
      <c r="A5" s="54" t="s">
        <v>35</v>
      </c>
      <c r="B5" s="59" t="s">
        <v>4</v>
      </c>
      <c r="C5" s="59" t="s">
        <v>297</v>
      </c>
      <c r="D5" s="55" t="s">
        <v>582</v>
      </c>
      <c r="E5" s="56" t="s">
        <v>5</v>
      </c>
      <c r="F5" s="66">
        <v>43920</v>
      </c>
      <c r="G5" s="58"/>
      <c r="H5" s="6" t="s">
        <v>447</v>
      </c>
    </row>
    <row r="6" spans="1:14" ht="29.25" customHeight="1">
      <c r="A6" s="54" t="s">
        <v>84</v>
      </c>
      <c r="B6" s="59" t="s">
        <v>487</v>
      </c>
      <c r="C6" s="59" t="s">
        <v>570</v>
      </c>
      <c r="D6" s="59" t="s">
        <v>488</v>
      </c>
      <c r="E6" s="56"/>
      <c r="F6" s="66"/>
      <c r="G6" s="72" t="s">
        <v>446</v>
      </c>
      <c r="H6" s="58"/>
    </row>
    <row r="7" spans="1:14" ht="24.95" customHeight="1">
      <c r="A7" s="54" t="s">
        <v>239</v>
      </c>
      <c r="B7" s="55" t="s">
        <v>646</v>
      </c>
      <c r="C7" s="55" t="s">
        <v>571</v>
      </c>
      <c r="D7" s="59" t="s">
        <v>572</v>
      </c>
      <c r="E7" s="56" t="s">
        <v>50</v>
      </c>
      <c r="F7" s="56"/>
      <c r="G7" s="58"/>
      <c r="H7" s="58"/>
    </row>
    <row r="8" spans="1:14" ht="37.5" customHeight="1">
      <c r="A8" s="54" t="s">
        <v>208</v>
      </c>
      <c r="B8" s="55" t="s">
        <v>646</v>
      </c>
      <c r="C8" s="59" t="s">
        <v>296</v>
      </c>
      <c r="D8" s="59" t="s">
        <v>463</v>
      </c>
      <c r="E8" s="68" t="s">
        <v>50</v>
      </c>
      <c r="F8" s="68"/>
      <c r="G8" s="69"/>
      <c r="H8" s="69"/>
    </row>
    <row r="9" spans="1:14" ht="66" customHeight="1">
      <c r="A9" s="63" t="s">
        <v>516</v>
      </c>
      <c r="B9" s="59" t="s">
        <v>14</v>
      </c>
      <c r="C9" s="59" t="s">
        <v>496</v>
      </c>
      <c r="D9" s="55" t="s">
        <v>545</v>
      </c>
      <c r="E9" s="58"/>
      <c r="F9" s="56"/>
      <c r="G9" s="58"/>
      <c r="H9" s="58"/>
      <c r="I9" s="70"/>
      <c r="J9" s="29"/>
      <c r="K9" s="29"/>
      <c r="L9" s="29"/>
      <c r="M9" s="29"/>
      <c r="N9" s="29"/>
    </row>
    <row r="10" spans="1:14" ht="24.95" customHeight="1">
      <c r="A10" s="63" t="s">
        <v>509</v>
      </c>
      <c r="B10" s="59" t="s">
        <v>510</v>
      </c>
      <c r="C10" s="55" t="s">
        <v>628</v>
      </c>
      <c r="D10" s="59" t="s">
        <v>511</v>
      </c>
      <c r="E10" s="56"/>
      <c r="F10" s="56"/>
      <c r="G10" s="56"/>
      <c r="H10" s="56"/>
    </row>
    <row r="11" spans="1:14" ht="70.5" customHeight="1">
      <c r="A11" s="63" t="s">
        <v>231</v>
      </c>
      <c r="B11" s="59" t="s">
        <v>27</v>
      </c>
      <c r="C11" s="59" t="s">
        <v>287</v>
      </c>
      <c r="D11" s="55" t="s">
        <v>596</v>
      </c>
      <c r="E11" s="71"/>
      <c r="F11" s="71"/>
      <c r="G11" s="71"/>
      <c r="H11" s="71"/>
    </row>
    <row r="12" spans="1:14" ht="24.95" customHeight="1">
      <c r="A12" s="63" t="s">
        <v>519</v>
      </c>
      <c r="B12" s="59" t="s">
        <v>27</v>
      </c>
      <c r="C12" s="55" t="s">
        <v>634</v>
      </c>
      <c r="D12" s="55" t="s">
        <v>617</v>
      </c>
      <c r="E12" s="71"/>
      <c r="F12" s="71"/>
      <c r="G12" s="71"/>
      <c r="H12" s="71"/>
    </row>
    <row r="13" spans="1:14" s="9" customFormat="1" ht="24.95" customHeight="1">
      <c r="A13" s="8" t="s">
        <v>153</v>
      </c>
      <c r="B13" s="35" t="s">
        <v>520</v>
      </c>
      <c r="C13" s="35" t="s">
        <v>346</v>
      </c>
      <c r="D13" s="35" t="s">
        <v>413</v>
      </c>
      <c r="E13" s="7" t="s">
        <v>5</v>
      </c>
      <c r="F13" s="53">
        <v>45134</v>
      </c>
      <c r="G13" s="28"/>
      <c r="H13" s="6"/>
    </row>
    <row r="14" spans="1:14" ht="43.5" customHeight="1">
      <c r="A14" s="54" t="s">
        <v>152</v>
      </c>
      <c r="B14" s="59" t="s">
        <v>241</v>
      </c>
      <c r="C14" s="59" t="s">
        <v>294</v>
      </c>
      <c r="D14" s="59" t="s">
        <v>412</v>
      </c>
      <c r="E14" s="68" t="s">
        <v>5</v>
      </c>
      <c r="F14" s="66">
        <v>44922</v>
      </c>
      <c r="G14" s="69"/>
      <c r="H14" s="69"/>
    </row>
    <row r="15" spans="1:14" ht="29.25" customHeight="1">
      <c r="A15" s="54" t="s">
        <v>161</v>
      </c>
      <c r="B15" s="59" t="s">
        <v>241</v>
      </c>
      <c r="C15" s="59" t="s">
        <v>293</v>
      </c>
      <c r="D15" s="59" t="s">
        <v>498</v>
      </c>
      <c r="E15" s="68" t="s">
        <v>25</v>
      </c>
      <c r="F15" s="66">
        <v>44556</v>
      </c>
      <c r="G15" s="69"/>
      <c r="H15" s="69"/>
    </row>
    <row r="16" spans="1:14" ht="51" customHeight="1">
      <c r="A16" s="54" t="s">
        <v>174</v>
      </c>
      <c r="B16" s="59" t="s">
        <v>95</v>
      </c>
      <c r="C16" s="59" t="s">
        <v>292</v>
      </c>
      <c r="D16" s="55" t="s">
        <v>629</v>
      </c>
      <c r="E16" s="68" t="s">
        <v>5</v>
      </c>
      <c r="F16" s="66">
        <v>45258</v>
      </c>
      <c r="G16" s="69"/>
      <c r="H16" s="69"/>
    </row>
    <row r="17" spans="1:8" ht="39.75" customHeight="1">
      <c r="A17" s="54" t="s">
        <v>200</v>
      </c>
      <c r="B17" s="59" t="s">
        <v>241</v>
      </c>
      <c r="C17" s="59" t="s">
        <v>291</v>
      </c>
      <c r="D17" s="59" t="s">
        <v>412</v>
      </c>
      <c r="E17" s="68" t="s">
        <v>5</v>
      </c>
      <c r="F17" s="66">
        <v>44711</v>
      </c>
      <c r="G17" s="69"/>
      <c r="H17" s="69"/>
    </row>
    <row r="18" spans="1:8" ht="69" customHeight="1">
      <c r="A18" s="63" t="s">
        <v>235</v>
      </c>
      <c r="B18" s="59" t="s">
        <v>241</v>
      </c>
      <c r="C18" s="59" t="s">
        <v>289</v>
      </c>
      <c r="D18" s="59" t="s">
        <v>573</v>
      </c>
      <c r="E18" s="71"/>
      <c r="F18" s="71"/>
      <c r="G18" s="71"/>
      <c r="H18" s="71"/>
    </row>
  </sheetData>
  <autoFilter ref="A4:H17"/>
  <mergeCells count="7">
    <mergeCell ref="H1:H3"/>
    <mergeCell ref="G1:G3"/>
    <mergeCell ref="E1:E3"/>
    <mergeCell ref="F1:F3"/>
    <mergeCell ref="A1:A3"/>
    <mergeCell ref="B1:B3"/>
    <mergeCell ref="C1:C2"/>
  </mergeCells>
  <pageMargins left="0" right="0" top="0.19685039370078741" bottom="0.19685039370078741" header="0.31496062992125984" footer="0.31496062992125984"/>
  <pageSetup paperSize="9" scale="57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</sheetPr>
  <dimension ref="A1:N10"/>
  <sheetViews>
    <sheetView workbookViewId="0">
      <selection sqref="A1:A3"/>
    </sheetView>
  </sheetViews>
  <sheetFormatPr defaultColWidth="9.140625" defaultRowHeight="12.75"/>
  <cols>
    <col min="1" max="1" width="23.28515625" style="2" customWidth="1"/>
    <col min="2" max="2" width="16.7109375" style="41" customWidth="1"/>
    <col min="3" max="3" width="48.140625" style="41" customWidth="1"/>
    <col min="4" max="4" width="27.42578125" style="41" customWidth="1"/>
    <col min="5" max="5" width="11.28515625" style="2" customWidth="1"/>
    <col min="6" max="6" width="11.42578125" style="2" customWidth="1"/>
    <col min="7" max="7" width="12.28515625" style="2" customWidth="1"/>
    <col min="8" max="8" width="11.7109375" style="2" customWidth="1"/>
    <col min="9" max="9" width="11.85546875" style="2" hidden="1" customWidth="1"/>
    <col min="10" max="10" width="11" style="2" hidden="1" customWidth="1"/>
    <col min="11" max="14" width="13.140625" style="2" hidden="1" customWidth="1"/>
    <col min="15" max="16384" width="9.140625" style="2"/>
  </cols>
  <sheetData>
    <row r="1" spans="1:9" s="9" customFormat="1" ht="15" customHeight="1">
      <c r="A1" s="98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  <c r="I1" s="27"/>
    </row>
    <row r="2" spans="1:9" s="9" customFormat="1" ht="17.25" customHeight="1">
      <c r="A2" s="98"/>
      <c r="B2" s="92"/>
      <c r="C2" s="97"/>
      <c r="D2" s="49" t="s">
        <v>245</v>
      </c>
      <c r="E2" s="94"/>
      <c r="F2" s="89" t="s">
        <v>228</v>
      </c>
      <c r="G2" s="89"/>
      <c r="H2" s="89"/>
      <c r="I2" s="27"/>
    </row>
    <row r="3" spans="1:9" s="9" customFormat="1" ht="25.5">
      <c r="A3" s="98"/>
      <c r="B3" s="92"/>
      <c r="C3" s="34" t="s">
        <v>448</v>
      </c>
      <c r="D3" s="34" t="s">
        <v>449</v>
      </c>
      <c r="E3" s="95"/>
      <c r="F3" s="90"/>
      <c r="G3" s="90"/>
      <c r="H3" s="90"/>
      <c r="I3" s="27"/>
    </row>
    <row r="4" spans="1:9">
      <c r="A4" s="16">
        <v>2</v>
      </c>
      <c r="B4" s="38">
        <v>4</v>
      </c>
      <c r="C4" s="38"/>
      <c r="D4" s="38"/>
      <c r="E4" s="4">
        <v>8</v>
      </c>
      <c r="F4" s="4">
        <v>9</v>
      </c>
      <c r="G4" s="4">
        <v>20</v>
      </c>
      <c r="H4" s="4">
        <v>21</v>
      </c>
      <c r="I4" s="29"/>
    </row>
    <row r="5" spans="1:9" ht="36.75" customHeight="1">
      <c r="A5" s="63" t="s">
        <v>19</v>
      </c>
      <c r="B5" s="59" t="s">
        <v>20</v>
      </c>
      <c r="C5" s="59" t="s">
        <v>574</v>
      </c>
      <c r="D5" s="59" t="s">
        <v>471</v>
      </c>
      <c r="E5" s="56" t="s">
        <v>5</v>
      </c>
      <c r="F5" s="66">
        <v>45076</v>
      </c>
      <c r="G5" s="56"/>
      <c r="H5" s="56"/>
      <c r="I5" s="73">
        <v>10000</v>
      </c>
    </row>
    <row r="6" spans="1:9" ht="42.75" customHeight="1">
      <c r="A6" s="63" t="s">
        <v>117</v>
      </c>
      <c r="B6" s="55" t="s">
        <v>630</v>
      </c>
      <c r="C6" s="59" t="s">
        <v>283</v>
      </c>
      <c r="D6" s="59" t="s">
        <v>432</v>
      </c>
      <c r="E6" s="68"/>
      <c r="F6" s="56"/>
      <c r="G6" s="68"/>
      <c r="H6" s="68"/>
      <c r="I6" s="1">
        <v>5000</v>
      </c>
    </row>
    <row r="7" spans="1:9" ht="40.5" customHeight="1">
      <c r="A7" s="63" t="s">
        <v>118</v>
      </c>
      <c r="B7" s="55" t="s">
        <v>630</v>
      </c>
      <c r="C7" s="59" t="s">
        <v>575</v>
      </c>
      <c r="D7" s="59" t="s">
        <v>432</v>
      </c>
      <c r="E7" s="68"/>
      <c r="F7" s="56"/>
      <c r="G7" s="68"/>
      <c r="H7" s="68"/>
      <c r="I7" s="1">
        <v>5000</v>
      </c>
    </row>
    <row r="8" spans="1:9" ht="42" customHeight="1">
      <c r="A8" s="63" t="s">
        <v>119</v>
      </c>
      <c r="B8" s="59" t="s">
        <v>120</v>
      </c>
      <c r="C8" s="59" t="s">
        <v>284</v>
      </c>
      <c r="D8" s="59" t="s">
        <v>433</v>
      </c>
      <c r="E8" s="68" t="s">
        <v>5</v>
      </c>
      <c r="F8" s="66">
        <v>43704</v>
      </c>
      <c r="G8" s="68"/>
      <c r="H8" s="68"/>
      <c r="I8" s="1">
        <v>5000</v>
      </c>
    </row>
    <row r="9" spans="1:9" ht="42.75" customHeight="1">
      <c r="A9" s="63" t="s">
        <v>121</v>
      </c>
      <c r="B9" s="59" t="s">
        <v>120</v>
      </c>
      <c r="C9" s="59" t="s">
        <v>285</v>
      </c>
      <c r="D9" s="55" t="s">
        <v>542</v>
      </c>
      <c r="E9" s="68" t="s">
        <v>5</v>
      </c>
      <c r="F9" s="66">
        <v>44040</v>
      </c>
      <c r="G9" s="68"/>
      <c r="H9" s="68"/>
      <c r="I9" s="1">
        <v>5000</v>
      </c>
    </row>
    <row r="10" spans="1:9" ht="57" customHeight="1">
      <c r="A10" s="63" t="s">
        <v>122</v>
      </c>
      <c r="B10" s="59" t="s">
        <v>120</v>
      </c>
      <c r="C10" s="59" t="s">
        <v>576</v>
      </c>
      <c r="D10" s="59" t="s">
        <v>434</v>
      </c>
      <c r="E10" s="68" t="s">
        <v>5</v>
      </c>
      <c r="F10" s="66">
        <v>44040</v>
      </c>
      <c r="G10" s="68"/>
      <c r="H10" s="68"/>
      <c r="I10" s="1">
        <v>5000</v>
      </c>
    </row>
  </sheetData>
  <autoFilter ref="A4:N10"/>
  <mergeCells count="7">
    <mergeCell ref="A1:A3"/>
    <mergeCell ref="B1:B3"/>
    <mergeCell ref="H1:H3"/>
    <mergeCell ref="E1:E3"/>
    <mergeCell ref="F1:F3"/>
    <mergeCell ref="G1:G3"/>
    <mergeCell ref="C1:C2"/>
  </mergeCells>
  <pageMargins left="0" right="0" top="0.39370078740157483" bottom="0.39370078740157483" header="0.31496062992125984" footer="0.31496062992125984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sqref="A1:A3"/>
    </sheetView>
  </sheetViews>
  <sheetFormatPr defaultColWidth="9.140625" defaultRowHeight="12.75"/>
  <cols>
    <col min="1" max="1" width="23.28515625" style="2" customWidth="1"/>
    <col min="2" max="2" width="16.7109375" style="41" customWidth="1"/>
    <col min="3" max="3" width="68.85546875" style="41" customWidth="1"/>
    <col min="4" max="4" width="20" style="41" customWidth="1"/>
    <col min="5" max="5" width="11.28515625" style="2" customWidth="1"/>
    <col min="6" max="6" width="11.42578125" style="2" customWidth="1"/>
    <col min="7" max="7" width="12.28515625" style="2" customWidth="1"/>
    <col min="8" max="8" width="11.7109375" style="2" customWidth="1"/>
    <col min="9" max="9" width="11.85546875" style="2" hidden="1" customWidth="1"/>
    <col min="10" max="10" width="11" style="2" hidden="1" customWidth="1"/>
    <col min="11" max="14" width="13.140625" style="2" hidden="1" customWidth="1"/>
    <col min="15" max="16384" width="9.140625" style="2"/>
  </cols>
  <sheetData>
    <row r="1" spans="1:9" s="9" customFormat="1" ht="15" customHeight="1">
      <c r="A1" s="98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  <c r="I1" s="27"/>
    </row>
    <row r="2" spans="1:9" s="9" customFormat="1" ht="17.25" customHeight="1">
      <c r="A2" s="98"/>
      <c r="B2" s="92"/>
      <c r="C2" s="97"/>
      <c r="D2" s="49" t="s">
        <v>245</v>
      </c>
      <c r="E2" s="94"/>
      <c r="F2" s="89" t="s">
        <v>228</v>
      </c>
      <c r="G2" s="89"/>
      <c r="H2" s="89"/>
      <c r="I2" s="27"/>
    </row>
    <row r="3" spans="1:9" s="9" customFormat="1" ht="25.5">
      <c r="A3" s="98"/>
      <c r="B3" s="92"/>
      <c r="C3" s="34" t="s">
        <v>448</v>
      </c>
      <c r="D3" s="34" t="s">
        <v>449</v>
      </c>
      <c r="E3" s="95"/>
      <c r="F3" s="90"/>
      <c r="G3" s="90"/>
      <c r="H3" s="90"/>
      <c r="I3" s="27"/>
    </row>
    <row r="4" spans="1:9">
      <c r="A4" s="16">
        <v>2</v>
      </c>
      <c r="B4" s="38">
        <v>4</v>
      </c>
      <c r="C4" s="38"/>
      <c r="D4" s="38"/>
      <c r="E4" s="4">
        <v>8</v>
      </c>
      <c r="F4" s="4">
        <v>9</v>
      </c>
      <c r="G4" s="4">
        <v>20</v>
      </c>
      <c r="H4" s="4">
        <v>21</v>
      </c>
      <c r="I4" s="29"/>
    </row>
    <row r="5" spans="1:9" s="9" customFormat="1" ht="65.25" customHeight="1">
      <c r="A5" s="47" t="s">
        <v>88</v>
      </c>
      <c r="B5" s="35" t="s">
        <v>543</v>
      </c>
      <c r="C5" s="35" t="s">
        <v>391</v>
      </c>
      <c r="D5" s="35" t="s">
        <v>418</v>
      </c>
      <c r="E5" s="7" t="s">
        <v>50</v>
      </c>
      <c r="F5" s="7"/>
      <c r="G5" s="7"/>
      <c r="H5" s="7"/>
    </row>
    <row r="6" spans="1:9" ht="64.5" customHeight="1">
      <c r="A6" s="63" t="s">
        <v>90</v>
      </c>
      <c r="B6" s="59" t="s">
        <v>31</v>
      </c>
      <c r="C6" s="59" t="s">
        <v>281</v>
      </c>
      <c r="D6" s="55" t="s">
        <v>544</v>
      </c>
      <c r="E6" s="56" t="s">
        <v>50</v>
      </c>
      <c r="F6" s="71"/>
      <c r="G6" s="71"/>
      <c r="H6" s="71"/>
    </row>
    <row r="7" spans="1:9" ht="67.5" customHeight="1">
      <c r="A7" s="63" t="s">
        <v>232</v>
      </c>
      <c r="B7" s="59" t="s">
        <v>233</v>
      </c>
      <c r="C7" s="59" t="s">
        <v>282</v>
      </c>
      <c r="D7" s="55" t="s">
        <v>541</v>
      </c>
      <c r="E7" s="56" t="s">
        <v>50</v>
      </c>
      <c r="F7" s="56"/>
      <c r="G7" s="71"/>
      <c r="H7" s="71"/>
    </row>
  </sheetData>
  <mergeCells count="7">
    <mergeCell ref="H1:H3"/>
    <mergeCell ref="A1:A3"/>
    <mergeCell ref="B1:B3"/>
    <mergeCell ref="C1:C2"/>
    <mergeCell ref="E1:E3"/>
    <mergeCell ref="F1:F3"/>
    <mergeCell ref="G1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70C0"/>
  </sheetPr>
  <dimension ref="A1:N12"/>
  <sheetViews>
    <sheetView workbookViewId="0">
      <selection sqref="A1:A3"/>
    </sheetView>
  </sheetViews>
  <sheetFormatPr defaultColWidth="9.140625" defaultRowHeight="12.75"/>
  <cols>
    <col min="1" max="1" width="24" style="2" customWidth="1"/>
    <col min="2" max="2" width="16.28515625" style="41" customWidth="1"/>
    <col min="3" max="3" width="59.28515625" style="41" customWidth="1"/>
    <col min="4" max="4" width="32.140625" style="41" customWidth="1"/>
    <col min="5" max="5" width="15.140625" style="2" customWidth="1"/>
    <col min="6" max="6" width="11.42578125" style="2" customWidth="1"/>
    <col min="7" max="7" width="13.28515625" style="2" customWidth="1"/>
    <col min="8" max="8" width="12" style="2" customWidth="1"/>
    <col min="9" max="9" width="12" style="2" hidden="1" customWidth="1"/>
    <col min="10" max="11" width="11.85546875" style="2" hidden="1" customWidth="1"/>
    <col min="12" max="12" width="13.140625" style="2" hidden="1" customWidth="1"/>
    <col min="13" max="14" width="0" style="2" hidden="1" customWidth="1"/>
    <col min="15" max="16384" width="9.140625" style="2"/>
  </cols>
  <sheetData>
    <row r="1" spans="1:14" s="9" customFormat="1" ht="15" customHeight="1">
      <c r="A1" s="91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  <c r="I1" s="27"/>
      <c r="J1" s="27"/>
      <c r="K1" s="27"/>
      <c r="L1" s="27"/>
      <c r="M1" s="27"/>
      <c r="N1" s="27"/>
    </row>
    <row r="2" spans="1:14" s="9" customFormat="1" ht="17.25" customHeight="1">
      <c r="A2" s="91"/>
      <c r="B2" s="92"/>
      <c r="C2" s="97"/>
      <c r="D2" s="49" t="s">
        <v>245</v>
      </c>
      <c r="E2" s="94"/>
      <c r="F2" s="89" t="s">
        <v>228</v>
      </c>
      <c r="G2" s="89"/>
      <c r="H2" s="89"/>
      <c r="I2" s="27"/>
      <c r="J2" s="27"/>
      <c r="K2" s="27"/>
      <c r="L2" s="27"/>
      <c r="M2" s="27"/>
      <c r="N2" s="27"/>
    </row>
    <row r="3" spans="1:14" s="9" customFormat="1" ht="51" customHeight="1">
      <c r="A3" s="91"/>
      <c r="B3" s="92"/>
      <c r="C3" s="34" t="s">
        <v>448</v>
      </c>
      <c r="D3" s="34" t="s">
        <v>449</v>
      </c>
      <c r="E3" s="95"/>
      <c r="F3" s="90"/>
      <c r="G3" s="90"/>
      <c r="H3" s="90"/>
      <c r="I3" s="27"/>
      <c r="J3" s="27"/>
      <c r="K3" s="27"/>
      <c r="L3" s="27"/>
      <c r="M3" s="27"/>
      <c r="N3" s="27"/>
    </row>
    <row r="4" spans="1:14">
      <c r="A4" s="16">
        <v>2</v>
      </c>
      <c r="B4" s="38">
        <v>4</v>
      </c>
      <c r="C4" s="38"/>
      <c r="D4" s="38"/>
      <c r="E4" s="4">
        <v>8</v>
      </c>
      <c r="F4" s="4">
        <v>9</v>
      </c>
      <c r="G4" s="4">
        <v>20</v>
      </c>
      <c r="H4" s="4">
        <v>21</v>
      </c>
      <c r="I4" s="29"/>
      <c r="J4" s="29"/>
      <c r="K4" s="29"/>
      <c r="L4" s="29"/>
      <c r="M4" s="29"/>
      <c r="N4" s="29"/>
    </row>
    <row r="5" spans="1:14" ht="42" customHeight="1">
      <c r="A5" s="63" t="s">
        <v>451</v>
      </c>
      <c r="B5" s="59" t="s">
        <v>59</v>
      </c>
      <c r="C5" s="59" t="s">
        <v>275</v>
      </c>
      <c r="D5" s="59" t="s">
        <v>577</v>
      </c>
      <c r="E5" s="58" t="s">
        <v>5</v>
      </c>
      <c r="F5" s="66">
        <v>45288</v>
      </c>
      <c r="G5" s="58"/>
      <c r="H5" s="58"/>
      <c r="I5" s="70">
        <v>10000</v>
      </c>
      <c r="J5" s="29" t="e">
        <f>0.3*#REF!</f>
        <v>#REF!</v>
      </c>
      <c r="K5" s="29"/>
      <c r="L5" s="29"/>
      <c r="M5" s="29"/>
      <c r="N5" s="29"/>
    </row>
    <row r="6" spans="1:14" ht="70.5" customHeight="1">
      <c r="A6" s="63" t="s">
        <v>517</v>
      </c>
      <c r="B6" s="55" t="s">
        <v>31</v>
      </c>
      <c r="C6" s="55" t="s">
        <v>558</v>
      </c>
      <c r="D6" s="74"/>
      <c r="E6" s="68"/>
      <c r="F6" s="56"/>
      <c r="G6" s="71"/>
      <c r="H6" s="71"/>
    </row>
    <row r="7" spans="1:14" ht="39.75" customHeight="1">
      <c r="A7" s="63" t="s">
        <v>154</v>
      </c>
      <c r="B7" s="59" t="s">
        <v>93</v>
      </c>
      <c r="C7" s="55" t="s">
        <v>278</v>
      </c>
      <c r="D7" s="59" t="s">
        <v>412</v>
      </c>
      <c r="E7" s="69" t="s">
        <v>5</v>
      </c>
      <c r="F7" s="66">
        <v>44556</v>
      </c>
      <c r="G7" s="69"/>
      <c r="H7" s="69"/>
      <c r="I7" s="70">
        <v>5000</v>
      </c>
      <c r="J7" s="80" t="e">
        <f>0.4*#REF!</f>
        <v>#REF!</v>
      </c>
      <c r="K7" s="29" t="e">
        <f>0.15*#REF!</f>
        <v>#REF!</v>
      </c>
      <c r="L7" s="29" t="e">
        <f>0.5*#REF!</f>
        <v>#REF!</v>
      </c>
      <c r="M7" s="81" t="e">
        <f>SUM(I7:L7)</f>
        <v>#REF!</v>
      </c>
      <c r="N7" s="29">
        <v>3410</v>
      </c>
    </row>
    <row r="8" spans="1:14" ht="42.75" customHeight="1">
      <c r="A8" s="63" t="s">
        <v>133</v>
      </c>
      <c r="B8" s="59" t="s">
        <v>223</v>
      </c>
      <c r="C8" s="59" t="s">
        <v>276</v>
      </c>
      <c r="D8" s="59" t="s">
        <v>412</v>
      </c>
      <c r="E8" s="69" t="s">
        <v>5</v>
      </c>
      <c r="F8" s="66">
        <v>44556</v>
      </c>
      <c r="G8" s="69"/>
      <c r="H8" s="69"/>
      <c r="I8" s="70">
        <v>3750</v>
      </c>
      <c r="J8" s="29"/>
      <c r="K8" s="29"/>
      <c r="L8" s="29"/>
      <c r="M8" s="29"/>
      <c r="N8" s="29"/>
    </row>
    <row r="9" spans="1:14" ht="63.75" customHeight="1">
      <c r="A9" s="63" t="s">
        <v>184</v>
      </c>
      <c r="B9" s="59" t="s">
        <v>223</v>
      </c>
      <c r="C9" s="59" t="s">
        <v>277</v>
      </c>
      <c r="D9" s="59" t="s">
        <v>412</v>
      </c>
      <c r="E9" s="69" t="s">
        <v>50</v>
      </c>
      <c r="F9" s="56"/>
      <c r="G9" s="69"/>
      <c r="H9" s="69"/>
      <c r="I9" s="70">
        <v>5000</v>
      </c>
      <c r="J9" s="29"/>
      <c r="K9" s="29"/>
      <c r="L9" s="29"/>
      <c r="M9" s="29"/>
      <c r="N9" s="29"/>
    </row>
    <row r="10" spans="1:14" ht="29.25" customHeight="1">
      <c r="A10" s="63" t="s">
        <v>203</v>
      </c>
      <c r="B10" s="59" t="s">
        <v>223</v>
      </c>
      <c r="C10" s="59" t="s">
        <v>279</v>
      </c>
      <c r="D10" s="59" t="s">
        <v>489</v>
      </c>
      <c r="E10" s="69" t="s">
        <v>50</v>
      </c>
      <c r="F10" s="56"/>
      <c r="G10" s="69"/>
      <c r="H10" s="69"/>
      <c r="I10" s="70">
        <v>5000</v>
      </c>
      <c r="J10" s="29"/>
      <c r="K10" s="29"/>
      <c r="L10" s="29"/>
      <c r="M10" s="29"/>
      <c r="N10" s="29"/>
    </row>
    <row r="11" spans="1:14" ht="38.25" customHeight="1">
      <c r="A11" s="63" t="s">
        <v>204</v>
      </c>
      <c r="B11" s="55" t="s">
        <v>223</v>
      </c>
      <c r="C11" s="59" t="s">
        <v>280</v>
      </c>
      <c r="D11" s="59" t="s">
        <v>499</v>
      </c>
      <c r="E11" s="69" t="s">
        <v>5</v>
      </c>
      <c r="F11" s="66">
        <v>43768</v>
      </c>
      <c r="G11" s="69"/>
      <c r="H11" s="69"/>
      <c r="I11" s="70">
        <v>5000</v>
      </c>
      <c r="J11" s="29"/>
      <c r="K11" s="29"/>
      <c r="L11" s="29"/>
      <c r="M11" s="29"/>
      <c r="N11" s="29"/>
    </row>
    <row r="12" spans="1:14" ht="51" customHeight="1">
      <c r="A12" s="63" t="s">
        <v>522</v>
      </c>
      <c r="B12" s="55" t="s">
        <v>223</v>
      </c>
      <c r="C12" s="55" t="s">
        <v>546</v>
      </c>
      <c r="D12" s="55" t="s">
        <v>547</v>
      </c>
      <c r="E12" s="69"/>
      <c r="F12" s="69"/>
      <c r="G12" s="69"/>
      <c r="H12" s="69"/>
      <c r="I12" s="70">
        <v>5000</v>
      </c>
      <c r="J12" s="29"/>
      <c r="K12" s="29"/>
      <c r="L12" s="29"/>
      <c r="M12" s="29"/>
      <c r="N12" s="29"/>
    </row>
  </sheetData>
  <autoFilter ref="A4:N12"/>
  <mergeCells count="7">
    <mergeCell ref="H1:H3"/>
    <mergeCell ref="C1:C2"/>
    <mergeCell ref="A1:A3"/>
    <mergeCell ref="B1:B3"/>
    <mergeCell ref="G1:G3"/>
    <mergeCell ref="E1:E3"/>
    <mergeCell ref="F1:F3"/>
  </mergeCells>
  <pageMargins left="0" right="0" top="0.74803149606299213" bottom="0.74803149606299213" header="0.31496062992125984" footer="0.31496062992125984"/>
  <pageSetup paperSize="9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70C0"/>
  </sheetPr>
  <dimension ref="A1:H14"/>
  <sheetViews>
    <sheetView workbookViewId="0">
      <selection sqref="A1:A3"/>
    </sheetView>
  </sheetViews>
  <sheetFormatPr defaultColWidth="9.140625" defaultRowHeight="12.75"/>
  <cols>
    <col min="1" max="1" width="24.28515625" style="2" customWidth="1"/>
    <col min="2" max="2" width="17" style="41" customWidth="1"/>
    <col min="3" max="3" width="57.5703125" style="41" customWidth="1"/>
    <col min="4" max="4" width="34.85546875" style="41" customWidth="1"/>
    <col min="5" max="5" width="11.42578125" style="2" customWidth="1"/>
    <col min="6" max="6" width="13.28515625" style="2" customWidth="1"/>
    <col min="7" max="7" width="12.5703125" style="25" customWidth="1"/>
    <col min="8" max="8" width="12" style="25" customWidth="1"/>
    <col min="9" max="16384" width="9.140625" style="2"/>
  </cols>
  <sheetData>
    <row r="1" spans="1:8" s="9" customFormat="1" ht="15" customHeight="1">
      <c r="A1" s="91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</row>
    <row r="2" spans="1:8" s="9" customFormat="1" ht="17.25" customHeight="1">
      <c r="A2" s="91"/>
      <c r="B2" s="92"/>
      <c r="C2" s="97"/>
      <c r="D2" s="49" t="s">
        <v>245</v>
      </c>
      <c r="E2" s="94"/>
      <c r="F2" s="89" t="s">
        <v>228</v>
      </c>
      <c r="G2" s="89"/>
      <c r="H2" s="89"/>
    </row>
    <row r="3" spans="1:8" s="9" customFormat="1" ht="51" customHeight="1">
      <c r="A3" s="91"/>
      <c r="B3" s="92"/>
      <c r="C3" s="34" t="s">
        <v>448</v>
      </c>
      <c r="D3" s="34" t="s">
        <v>449</v>
      </c>
      <c r="E3" s="95"/>
      <c r="F3" s="90"/>
      <c r="G3" s="90"/>
      <c r="H3" s="90"/>
    </row>
    <row r="4" spans="1:8">
      <c r="A4" s="16">
        <v>2</v>
      </c>
      <c r="B4" s="38">
        <v>4</v>
      </c>
      <c r="C4" s="38"/>
      <c r="D4" s="38"/>
      <c r="E4" s="4">
        <v>8</v>
      </c>
      <c r="F4" s="4">
        <v>9</v>
      </c>
      <c r="G4" s="24">
        <v>20</v>
      </c>
      <c r="H4" s="24">
        <v>21</v>
      </c>
    </row>
    <row r="5" spans="1:8" ht="24.95" customHeight="1">
      <c r="A5" s="63" t="s">
        <v>33</v>
      </c>
      <c r="B5" s="59" t="s">
        <v>34</v>
      </c>
      <c r="C5" s="59" t="s">
        <v>274</v>
      </c>
      <c r="D5" s="59" t="s">
        <v>435</v>
      </c>
      <c r="E5" s="56" t="s">
        <v>5</v>
      </c>
      <c r="F5" s="66">
        <v>43615</v>
      </c>
      <c r="G5" s="68"/>
      <c r="H5" s="68"/>
    </row>
    <row r="6" spans="1:8" ht="24.95" customHeight="1">
      <c r="A6" s="63" t="s">
        <v>38</v>
      </c>
      <c r="B6" s="59" t="s">
        <v>39</v>
      </c>
      <c r="C6" s="55" t="s">
        <v>548</v>
      </c>
      <c r="D6" s="59" t="s">
        <v>500</v>
      </c>
      <c r="E6" s="56" t="s">
        <v>25</v>
      </c>
      <c r="F6" s="66">
        <v>43615</v>
      </c>
      <c r="G6" s="68"/>
      <c r="H6" s="68"/>
    </row>
    <row r="7" spans="1:8" ht="24.95" customHeight="1">
      <c r="A7" s="63" t="s">
        <v>67</v>
      </c>
      <c r="B7" s="59" t="s">
        <v>39</v>
      </c>
      <c r="C7" s="59" t="s">
        <v>273</v>
      </c>
      <c r="D7" s="59" t="s">
        <v>436</v>
      </c>
      <c r="E7" s="56" t="s">
        <v>25</v>
      </c>
      <c r="F7" s="66">
        <v>45075</v>
      </c>
      <c r="G7" s="68"/>
      <c r="H7" s="68"/>
    </row>
    <row r="8" spans="1:8" ht="36" customHeight="1">
      <c r="A8" s="63" t="s">
        <v>128</v>
      </c>
      <c r="B8" s="59" t="s">
        <v>129</v>
      </c>
      <c r="C8" s="55" t="s">
        <v>549</v>
      </c>
      <c r="D8" s="55" t="s">
        <v>640</v>
      </c>
      <c r="E8" s="68" t="s">
        <v>5</v>
      </c>
      <c r="F8" s="66">
        <v>45258</v>
      </c>
      <c r="G8" s="68"/>
      <c r="H8" s="68"/>
    </row>
    <row r="9" spans="1:8" ht="30" customHeight="1">
      <c r="A9" s="63" t="s">
        <v>130</v>
      </c>
      <c r="B9" s="59" t="s">
        <v>129</v>
      </c>
      <c r="C9" s="55" t="s">
        <v>272</v>
      </c>
      <c r="D9" s="59" t="s">
        <v>437</v>
      </c>
      <c r="E9" s="68" t="s">
        <v>5</v>
      </c>
      <c r="F9" s="66">
        <v>45288</v>
      </c>
      <c r="G9" s="68"/>
      <c r="H9" s="68"/>
    </row>
    <row r="10" spans="1:8" ht="43.5" customHeight="1">
      <c r="A10" s="63" t="s">
        <v>131</v>
      </c>
      <c r="B10" s="59" t="s">
        <v>129</v>
      </c>
      <c r="C10" s="55" t="s">
        <v>553</v>
      </c>
      <c r="D10" s="55" t="s">
        <v>550</v>
      </c>
      <c r="E10" s="68" t="s">
        <v>5</v>
      </c>
      <c r="F10" s="66">
        <v>45288</v>
      </c>
      <c r="G10" s="68"/>
      <c r="H10" s="68"/>
    </row>
    <row r="11" spans="1:8" ht="43.5" customHeight="1">
      <c r="A11" s="63" t="s">
        <v>132</v>
      </c>
      <c r="B11" s="59" t="s">
        <v>129</v>
      </c>
      <c r="C11" s="55" t="s">
        <v>552</v>
      </c>
      <c r="D11" s="59" t="s">
        <v>501</v>
      </c>
      <c r="E11" s="68" t="s">
        <v>5</v>
      </c>
      <c r="F11" s="66">
        <v>45258</v>
      </c>
      <c r="G11" s="68"/>
      <c r="H11" s="68"/>
    </row>
    <row r="12" spans="1:8" ht="43.5" customHeight="1">
      <c r="A12" s="63" t="s">
        <v>135</v>
      </c>
      <c r="B12" s="59" t="s">
        <v>136</v>
      </c>
      <c r="C12" s="55" t="s">
        <v>551</v>
      </c>
      <c r="D12" s="59" t="s">
        <v>437</v>
      </c>
      <c r="E12" s="68" t="s">
        <v>5</v>
      </c>
      <c r="F12" s="66">
        <v>45288</v>
      </c>
      <c r="G12" s="68"/>
      <c r="H12" s="68"/>
    </row>
    <row r="13" spans="1:8" ht="38.25" customHeight="1">
      <c r="A13" s="63" t="s">
        <v>178</v>
      </c>
      <c r="B13" s="59" t="s">
        <v>136</v>
      </c>
      <c r="C13" s="55" t="s">
        <v>551</v>
      </c>
      <c r="D13" s="59" t="s">
        <v>437</v>
      </c>
      <c r="E13" s="68" t="s">
        <v>5</v>
      </c>
      <c r="F13" s="66">
        <v>43920</v>
      </c>
      <c r="G13" s="68"/>
      <c r="H13" s="68"/>
    </row>
    <row r="14" spans="1:8" ht="49.5" customHeight="1">
      <c r="A14" s="63" t="s">
        <v>212</v>
      </c>
      <c r="B14" s="59" t="s">
        <v>129</v>
      </c>
      <c r="C14" s="55" t="s">
        <v>554</v>
      </c>
      <c r="D14" s="55" t="s">
        <v>555</v>
      </c>
      <c r="E14" s="68" t="s">
        <v>490</v>
      </c>
      <c r="F14" s="82">
        <v>45288</v>
      </c>
      <c r="G14" s="68"/>
      <c r="H14" s="68"/>
    </row>
  </sheetData>
  <autoFilter ref="A4:H14"/>
  <mergeCells count="7">
    <mergeCell ref="H1:H3"/>
    <mergeCell ref="C1:C2"/>
    <mergeCell ref="E1:E3"/>
    <mergeCell ref="F1:F3"/>
    <mergeCell ref="A1:A3"/>
    <mergeCell ref="B1:B3"/>
    <mergeCell ref="G1:G3"/>
  </mergeCells>
  <pageMargins left="0" right="0" top="0.74803149606299213" bottom="0.74803149606299213" header="0.31496062992125984" footer="0.31496062992125984"/>
  <pageSetup paperSize="9"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L22"/>
  <sheetViews>
    <sheetView workbookViewId="0">
      <selection sqref="A1:A3"/>
    </sheetView>
  </sheetViews>
  <sheetFormatPr defaultColWidth="9.140625" defaultRowHeight="12.75"/>
  <cols>
    <col min="1" max="1" width="23.85546875" style="2" customWidth="1"/>
    <col min="2" max="2" width="22" style="41" customWidth="1"/>
    <col min="3" max="3" width="58.28515625" style="41" customWidth="1"/>
    <col min="4" max="4" width="28" style="41" customWidth="1"/>
    <col min="5" max="5" width="12.85546875" style="2" customWidth="1"/>
    <col min="6" max="6" width="14.5703125" style="2" customWidth="1"/>
    <col min="7" max="7" width="13" style="45" customWidth="1"/>
    <col min="8" max="8" width="13" style="26" customWidth="1"/>
    <col min="9" max="9" width="13.140625" style="2" hidden="1" customWidth="1"/>
    <col min="10" max="11" width="12.85546875" style="2" hidden="1" customWidth="1"/>
    <col min="12" max="12" width="13.140625" style="2" hidden="1" customWidth="1"/>
    <col min="13" max="16" width="0" style="2" hidden="1" customWidth="1"/>
    <col min="17" max="16384" width="9.140625" style="2"/>
  </cols>
  <sheetData>
    <row r="1" spans="1:10" s="9" customFormat="1" ht="15" customHeight="1">
      <c r="A1" s="91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99" t="s">
        <v>1</v>
      </c>
      <c r="H1" s="88" t="s">
        <v>221</v>
      </c>
      <c r="I1" s="27"/>
      <c r="J1" s="27"/>
    </row>
    <row r="2" spans="1:10" s="9" customFormat="1" ht="17.25" customHeight="1">
      <c r="A2" s="91"/>
      <c r="B2" s="92"/>
      <c r="C2" s="97"/>
      <c r="D2" s="49" t="s">
        <v>245</v>
      </c>
      <c r="E2" s="94"/>
      <c r="F2" s="89" t="s">
        <v>228</v>
      </c>
      <c r="G2" s="100"/>
      <c r="H2" s="89"/>
      <c r="I2" s="27"/>
      <c r="J2" s="27"/>
    </row>
    <row r="3" spans="1:10" s="9" customFormat="1" ht="51" customHeight="1">
      <c r="A3" s="91"/>
      <c r="B3" s="92"/>
      <c r="C3" s="34" t="s">
        <v>448</v>
      </c>
      <c r="D3" s="34" t="s">
        <v>449</v>
      </c>
      <c r="E3" s="95"/>
      <c r="F3" s="90"/>
      <c r="G3" s="101"/>
      <c r="H3" s="90"/>
      <c r="I3" s="27"/>
      <c r="J3" s="27"/>
    </row>
    <row r="4" spans="1:10">
      <c r="A4" s="16">
        <v>2</v>
      </c>
      <c r="B4" s="38">
        <v>4</v>
      </c>
      <c r="C4" s="38"/>
      <c r="D4" s="38"/>
      <c r="E4" s="4">
        <v>8</v>
      </c>
      <c r="F4" s="4">
        <v>9</v>
      </c>
      <c r="G4" s="44">
        <v>20</v>
      </c>
      <c r="H4" s="24">
        <v>21</v>
      </c>
      <c r="I4" s="29"/>
      <c r="J4" s="29"/>
    </row>
    <row r="5" spans="1:10" ht="39" customHeight="1">
      <c r="A5" s="54" t="s">
        <v>24</v>
      </c>
      <c r="B5" s="55" t="s">
        <v>605</v>
      </c>
      <c r="C5" s="55" t="s">
        <v>256</v>
      </c>
      <c r="D5" s="59" t="s">
        <v>472</v>
      </c>
      <c r="E5" s="56" t="s">
        <v>5</v>
      </c>
      <c r="F5" s="66">
        <v>44193</v>
      </c>
      <c r="G5" s="62" t="s">
        <v>446</v>
      </c>
      <c r="H5" s="69"/>
      <c r="I5" s="1">
        <v>10000</v>
      </c>
      <c r="J5" s="29" t="e">
        <f>0.3*#REF!</f>
        <v>#REF!</v>
      </c>
    </row>
    <row r="6" spans="1:10" ht="39" customHeight="1">
      <c r="A6" s="54" t="s">
        <v>40</v>
      </c>
      <c r="B6" s="55" t="s">
        <v>41</v>
      </c>
      <c r="C6" s="55" t="s">
        <v>317</v>
      </c>
      <c r="D6" s="59" t="s">
        <v>491</v>
      </c>
      <c r="E6" s="56" t="s">
        <v>5</v>
      </c>
      <c r="F6" s="66">
        <v>44711</v>
      </c>
      <c r="G6" s="62"/>
      <c r="H6" s="69"/>
      <c r="I6" s="1">
        <v>10000</v>
      </c>
      <c r="J6" s="29"/>
    </row>
    <row r="7" spans="1:10" ht="42.75" customHeight="1">
      <c r="A7" s="54" t="s">
        <v>46</v>
      </c>
      <c r="B7" s="59" t="s">
        <v>41</v>
      </c>
      <c r="C7" s="59" t="s">
        <v>257</v>
      </c>
      <c r="D7" s="59" t="s">
        <v>438</v>
      </c>
      <c r="E7" s="56" t="s">
        <v>5</v>
      </c>
      <c r="F7" s="66">
        <v>44193</v>
      </c>
      <c r="G7" s="62" t="s">
        <v>446</v>
      </c>
      <c r="H7" s="69"/>
      <c r="I7" s="1">
        <v>10000</v>
      </c>
      <c r="J7" s="29"/>
    </row>
    <row r="8" spans="1:10" ht="42" customHeight="1">
      <c r="A8" s="54" t="s">
        <v>51</v>
      </c>
      <c r="B8" s="55" t="s">
        <v>556</v>
      </c>
      <c r="C8" s="59" t="s">
        <v>258</v>
      </c>
      <c r="D8" s="59" t="s">
        <v>473</v>
      </c>
      <c r="E8" s="56" t="s">
        <v>5</v>
      </c>
      <c r="F8" s="66">
        <v>44347</v>
      </c>
      <c r="G8" s="62"/>
      <c r="H8" s="69"/>
      <c r="I8" s="1">
        <v>10000</v>
      </c>
      <c r="J8" s="29"/>
    </row>
    <row r="9" spans="1:10" ht="64.5" customHeight="1">
      <c r="A9" s="54" t="s">
        <v>70</v>
      </c>
      <c r="B9" s="59" t="s">
        <v>41</v>
      </c>
      <c r="C9" s="59" t="s">
        <v>260</v>
      </c>
      <c r="D9" s="59" t="s">
        <v>439</v>
      </c>
      <c r="E9" s="67" t="s">
        <v>57</v>
      </c>
      <c r="F9" s="66">
        <v>44644</v>
      </c>
      <c r="G9" s="62"/>
      <c r="H9" s="69"/>
      <c r="I9" s="1">
        <v>10000</v>
      </c>
      <c r="J9" s="29"/>
    </row>
    <row r="10" spans="1:10" ht="66" customHeight="1">
      <c r="A10" s="54" t="s">
        <v>240</v>
      </c>
      <c r="B10" s="59" t="s">
        <v>41</v>
      </c>
      <c r="C10" s="59" t="s">
        <v>261</v>
      </c>
      <c r="D10" s="59" t="s">
        <v>440</v>
      </c>
      <c r="E10" s="67" t="s">
        <v>57</v>
      </c>
      <c r="F10" s="66">
        <v>44832</v>
      </c>
      <c r="G10" s="62"/>
      <c r="H10" s="69"/>
      <c r="I10" s="1">
        <v>10000</v>
      </c>
      <c r="J10" s="29"/>
    </row>
    <row r="11" spans="1:10" ht="66" customHeight="1">
      <c r="A11" s="54" t="s">
        <v>75</v>
      </c>
      <c r="B11" s="59" t="s">
        <v>41</v>
      </c>
      <c r="C11" s="59" t="s">
        <v>262</v>
      </c>
      <c r="D11" s="59" t="s">
        <v>442</v>
      </c>
      <c r="E11" s="56" t="s">
        <v>50</v>
      </c>
      <c r="F11" s="56"/>
      <c r="G11" s="62"/>
      <c r="H11" s="69"/>
      <c r="I11" s="1"/>
      <c r="J11" s="29"/>
    </row>
    <row r="12" spans="1:10" ht="69" customHeight="1">
      <c r="A12" s="54" t="s">
        <v>82</v>
      </c>
      <c r="B12" s="59" t="s">
        <v>41</v>
      </c>
      <c r="C12" s="59" t="s">
        <v>264</v>
      </c>
      <c r="D12" s="55" t="s">
        <v>557</v>
      </c>
      <c r="E12" s="67" t="s">
        <v>57</v>
      </c>
      <c r="F12" s="66">
        <v>45015</v>
      </c>
      <c r="G12" s="62" t="s">
        <v>446</v>
      </c>
      <c r="H12" s="69"/>
      <c r="I12" s="1">
        <v>10000</v>
      </c>
      <c r="J12" s="29"/>
    </row>
    <row r="13" spans="1:10" ht="81.75" customHeight="1">
      <c r="A13" s="54" t="s">
        <v>77</v>
      </c>
      <c r="B13" s="55" t="s">
        <v>41</v>
      </c>
      <c r="C13" s="59" t="s">
        <v>263</v>
      </c>
      <c r="D13" s="59" t="s">
        <v>508</v>
      </c>
      <c r="E13" s="56"/>
      <c r="F13" s="68"/>
      <c r="G13" s="62"/>
      <c r="H13" s="69"/>
      <c r="I13" s="1"/>
      <c r="J13" s="29"/>
    </row>
    <row r="14" spans="1:10" ht="66" customHeight="1">
      <c r="A14" s="63" t="s">
        <v>225</v>
      </c>
      <c r="B14" s="55" t="s">
        <v>41</v>
      </c>
      <c r="C14" s="59" t="s">
        <v>251</v>
      </c>
      <c r="D14" s="59" t="s">
        <v>579</v>
      </c>
      <c r="E14" s="56"/>
      <c r="F14" s="56"/>
      <c r="G14" s="71"/>
      <c r="H14" s="71"/>
    </row>
    <row r="15" spans="1:10" ht="87" customHeight="1">
      <c r="A15" s="63" t="s">
        <v>624</v>
      </c>
      <c r="B15" s="55" t="s">
        <v>41</v>
      </c>
      <c r="C15" s="55" t="s">
        <v>625</v>
      </c>
      <c r="D15" s="55" t="s">
        <v>626</v>
      </c>
      <c r="E15" s="56"/>
      <c r="F15" s="56"/>
      <c r="G15" s="71"/>
      <c r="H15" s="71"/>
    </row>
    <row r="16" spans="1:10" ht="32.25" customHeight="1">
      <c r="A16" s="54" t="s">
        <v>126</v>
      </c>
      <c r="B16" s="59" t="s">
        <v>93</v>
      </c>
      <c r="C16" s="59" t="s">
        <v>270</v>
      </c>
      <c r="D16" s="59" t="s">
        <v>442</v>
      </c>
      <c r="E16" s="79" t="s">
        <v>5</v>
      </c>
      <c r="F16" s="66">
        <v>44224</v>
      </c>
      <c r="G16" s="62"/>
      <c r="H16" s="69"/>
      <c r="I16" s="1">
        <v>5000</v>
      </c>
      <c r="J16" s="29" t="e">
        <f>0.4*#REF!</f>
        <v>#REF!</v>
      </c>
    </row>
    <row r="17" spans="1:10" ht="38.25" customHeight="1">
      <c r="A17" s="54" t="s">
        <v>124</v>
      </c>
      <c r="B17" s="59" t="s">
        <v>125</v>
      </c>
      <c r="C17" s="59" t="s">
        <v>271</v>
      </c>
      <c r="D17" s="59" t="s">
        <v>442</v>
      </c>
      <c r="E17" s="68" t="s">
        <v>5</v>
      </c>
      <c r="F17" s="66">
        <v>44224</v>
      </c>
      <c r="G17" s="62"/>
      <c r="H17" s="69"/>
      <c r="I17" s="1">
        <v>5000</v>
      </c>
      <c r="J17" s="29"/>
    </row>
    <row r="18" spans="1:10" ht="35.25" customHeight="1">
      <c r="A18" s="54" t="s">
        <v>127</v>
      </c>
      <c r="B18" s="59" t="s">
        <v>125</v>
      </c>
      <c r="C18" s="59" t="s">
        <v>269</v>
      </c>
      <c r="D18" s="59" t="s">
        <v>441</v>
      </c>
      <c r="E18" s="68" t="s">
        <v>5</v>
      </c>
      <c r="F18" s="66">
        <v>44955</v>
      </c>
      <c r="G18" s="62"/>
      <c r="H18" s="69"/>
      <c r="I18" s="1"/>
      <c r="J18" s="29"/>
    </row>
    <row r="19" spans="1:10" ht="66.75" customHeight="1">
      <c r="A19" s="54" t="s">
        <v>157</v>
      </c>
      <c r="B19" s="59" t="s">
        <v>125</v>
      </c>
      <c r="C19" s="59" t="s">
        <v>268</v>
      </c>
      <c r="D19" s="55" t="s">
        <v>589</v>
      </c>
      <c r="E19" s="68" t="s">
        <v>25</v>
      </c>
      <c r="F19" s="66">
        <v>43704</v>
      </c>
      <c r="G19" s="62"/>
      <c r="H19" s="69"/>
      <c r="I19" s="1">
        <v>5000</v>
      </c>
      <c r="J19" s="29"/>
    </row>
    <row r="20" spans="1:10" ht="35.25" customHeight="1">
      <c r="A20" s="54" t="s">
        <v>187</v>
      </c>
      <c r="B20" s="59" t="s">
        <v>125</v>
      </c>
      <c r="C20" s="59" t="s">
        <v>267</v>
      </c>
      <c r="D20" s="55" t="s">
        <v>589</v>
      </c>
      <c r="E20" s="68" t="s">
        <v>5</v>
      </c>
      <c r="F20" s="66">
        <v>43860</v>
      </c>
      <c r="G20" s="62"/>
      <c r="H20" s="69"/>
      <c r="I20" s="1">
        <v>5000</v>
      </c>
      <c r="J20" s="29"/>
    </row>
    <row r="21" spans="1:10" ht="69.75" customHeight="1">
      <c r="A21" s="54" t="s">
        <v>194</v>
      </c>
      <c r="B21" s="59" t="s">
        <v>125</v>
      </c>
      <c r="C21" s="59" t="s">
        <v>266</v>
      </c>
      <c r="D21" s="59" t="s">
        <v>492</v>
      </c>
      <c r="E21" s="68" t="s">
        <v>57</v>
      </c>
      <c r="F21" s="66">
        <v>43704</v>
      </c>
      <c r="G21" s="62"/>
      <c r="H21" s="69"/>
      <c r="I21" s="1">
        <v>5000</v>
      </c>
      <c r="J21" s="29"/>
    </row>
    <row r="22" spans="1:10" ht="38.25">
      <c r="A22" s="54" t="s">
        <v>209</v>
      </c>
      <c r="B22" s="59" t="s">
        <v>125</v>
      </c>
      <c r="C22" s="59" t="s">
        <v>265</v>
      </c>
      <c r="D22" s="59" t="s">
        <v>439</v>
      </c>
      <c r="E22" s="68" t="s">
        <v>57</v>
      </c>
      <c r="F22" s="82">
        <v>44525</v>
      </c>
      <c r="G22" s="62"/>
      <c r="H22" s="69"/>
      <c r="I22" s="1">
        <v>5000</v>
      </c>
      <c r="J22" s="29"/>
    </row>
  </sheetData>
  <autoFilter ref="A4:L22"/>
  <mergeCells count="7">
    <mergeCell ref="H1:H3"/>
    <mergeCell ref="C1:C2"/>
    <mergeCell ref="E1:E3"/>
    <mergeCell ref="F1:F3"/>
    <mergeCell ref="A1:A3"/>
    <mergeCell ref="B1:B3"/>
    <mergeCell ref="G1:G3"/>
  </mergeCells>
  <pageMargins left="0" right="0" top="0" bottom="0" header="0.31496062992125984" footer="0.31496062992125984"/>
  <pageSetup paperSize="9" scale="55" fitToHeight="2" orientation="landscape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14"/>
  <sheetViews>
    <sheetView workbookViewId="0">
      <selection sqref="A1:A3"/>
    </sheetView>
  </sheetViews>
  <sheetFormatPr defaultColWidth="9.140625" defaultRowHeight="12.75"/>
  <cols>
    <col min="1" max="1" width="24" style="2" customWidth="1"/>
    <col min="2" max="2" width="20.42578125" style="41" customWidth="1"/>
    <col min="3" max="3" width="61.5703125" style="41" customWidth="1"/>
    <col min="4" max="4" width="27.7109375" style="41" customWidth="1"/>
    <col min="5" max="6" width="10.85546875" style="2" customWidth="1"/>
    <col min="7" max="7" width="13.140625" style="2" customWidth="1"/>
    <col min="8" max="8" width="11.140625" style="2" customWidth="1"/>
    <col min="9" max="10" width="13.140625" style="2" customWidth="1"/>
    <col min="11" max="16384" width="9.140625" style="2"/>
  </cols>
  <sheetData>
    <row r="1" spans="1:8" s="9" customFormat="1" ht="15" customHeight="1">
      <c r="A1" s="91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</row>
    <row r="2" spans="1:8" s="9" customFormat="1" ht="17.25" customHeight="1">
      <c r="A2" s="91"/>
      <c r="B2" s="92"/>
      <c r="C2" s="97"/>
      <c r="D2" s="49" t="s">
        <v>245</v>
      </c>
      <c r="E2" s="94"/>
      <c r="F2" s="89" t="s">
        <v>228</v>
      </c>
      <c r="G2" s="89"/>
      <c r="H2" s="89"/>
    </row>
    <row r="3" spans="1:8" s="9" customFormat="1" ht="51" customHeight="1">
      <c r="A3" s="91"/>
      <c r="B3" s="92"/>
      <c r="C3" s="34" t="s">
        <v>448</v>
      </c>
      <c r="D3" s="34" t="s">
        <v>449</v>
      </c>
      <c r="E3" s="95"/>
      <c r="F3" s="90"/>
      <c r="G3" s="90"/>
      <c r="H3" s="90"/>
    </row>
    <row r="4" spans="1:8">
      <c r="A4" s="16">
        <v>2</v>
      </c>
      <c r="B4" s="38">
        <v>4</v>
      </c>
      <c r="C4" s="38"/>
      <c r="D4" s="38"/>
      <c r="E4" s="4">
        <v>8</v>
      </c>
      <c r="F4" s="4">
        <v>9</v>
      </c>
      <c r="G4" s="4">
        <v>20</v>
      </c>
      <c r="H4" s="4">
        <v>21</v>
      </c>
    </row>
    <row r="5" spans="1:8" ht="52.5" customHeight="1">
      <c r="A5" s="63" t="s">
        <v>79</v>
      </c>
      <c r="B5" s="59" t="s">
        <v>80</v>
      </c>
      <c r="C5" s="59" t="s">
        <v>249</v>
      </c>
      <c r="D5" s="59" t="s">
        <v>458</v>
      </c>
      <c r="E5" s="56" t="s">
        <v>25</v>
      </c>
      <c r="F5" s="66">
        <v>43920</v>
      </c>
      <c r="G5" s="71"/>
      <c r="H5" s="71"/>
    </row>
    <row r="6" spans="1:8" ht="39.75" customHeight="1">
      <c r="A6" s="63" t="s">
        <v>21</v>
      </c>
      <c r="B6" s="59" t="s">
        <v>480</v>
      </c>
      <c r="C6" s="59" t="s">
        <v>259</v>
      </c>
      <c r="D6" s="59" t="s">
        <v>443</v>
      </c>
      <c r="E6" s="56" t="s">
        <v>5</v>
      </c>
      <c r="F6" s="66">
        <v>44922</v>
      </c>
      <c r="G6" s="71"/>
      <c r="H6" s="71"/>
    </row>
    <row r="7" spans="1:8" ht="43.5" customHeight="1">
      <c r="A7" s="63" t="s">
        <v>48</v>
      </c>
      <c r="B7" s="59" t="s">
        <v>480</v>
      </c>
      <c r="C7" s="59" t="s">
        <v>248</v>
      </c>
      <c r="D7" s="55" t="s">
        <v>642</v>
      </c>
      <c r="E7" s="56" t="s">
        <v>5</v>
      </c>
      <c r="F7" s="66">
        <v>43829</v>
      </c>
      <c r="G7" s="71"/>
      <c r="H7" s="71"/>
    </row>
    <row r="8" spans="1:8" ht="54.75" customHeight="1">
      <c r="A8" s="63" t="s">
        <v>85</v>
      </c>
      <c r="B8" s="59" t="s">
        <v>480</v>
      </c>
      <c r="C8" s="59" t="s">
        <v>250</v>
      </c>
      <c r="D8" s="59" t="s">
        <v>444</v>
      </c>
      <c r="E8" s="56" t="s">
        <v>50</v>
      </c>
      <c r="F8" s="56"/>
      <c r="G8" s="71"/>
      <c r="H8" s="71"/>
    </row>
    <row r="9" spans="1:8" ht="70.5" customHeight="1">
      <c r="A9" s="63" t="s">
        <v>606</v>
      </c>
      <c r="B9" s="55" t="s">
        <v>480</v>
      </c>
      <c r="C9" s="55" t="s">
        <v>558</v>
      </c>
      <c r="D9" s="59"/>
      <c r="E9" s="56"/>
      <c r="F9" s="56"/>
      <c r="G9" s="71"/>
      <c r="H9" s="71"/>
    </row>
    <row r="10" spans="1:8" ht="39" customHeight="1">
      <c r="A10" s="63" t="s">
        <v>100</v>
      </c>
      <c r="B10" s="59" t="s">
        <v>101</v>
      </c>
      <c r="C10" s="59" t="s">
        <v>252</v>
      </c>
      <c r="D10" s="59" t="s">
        <v>445</v>
      </c>
      <c r="E10" s="79" t="s">
        <v>5</v>
      </c>
      <c r="F10" s="66">
        <v>45258</v>
      </c>
      <c r="G10" s="71"/>
      <c r="H10" s="71"/>
    </row>
    <row r="11" spans="1:8" ht="43.5" customHeight="1">
      <c r="A11" s="63" t="s">
        <v>148</v>
      </c>
      <c r="B11" s="59" t="s">
        <v>93</v>
      </c>
      <c r="C11" s="59" t="s">
        <v>253</v>
      </c>
      <c r="D11" s="59" t="s">
        <v>412</v>
      </c>
      <c r="E11" s="68" t="s">
        <v>5</v>
      </c>
      <c r="F11" s="66">
        <v>45258</v>
      </c>
      <c r="G11" s="71"/>
      <c r="H11" s="71"/>
    </row>
    <row r="12" spans="1:8" ht="40.5" customHeight="1">
      <c r="A12" s="63" t="s">
        <v>192</v>
      </c>
      <c r="B12" s="59" t="s">
        <v>101</v>
      </c>
      <c r="C12" s="59" t="s">
        <v>254</v>
      </c>
      <c r="D12" s="59" t="s">
        <v>412</v>
      </c>
      <c r="E12" s="68" t="s">
        <v>5</v>
      </c>
      <c r="F12" s="66">
        <v>44525</v>
      </c>
      <c r="G12" s="71"/>
      <c r="H12" s="71"/>
    </row>
    <row r="13" spans="1:8" s="85" customFormat="1" ht="48" customHeight="1">
      <c r="A13" s="63" t="s">
        <v>639</v>
      </c>
      <c r="B13" s="59" t="s">
        <v>195</v>
      </c>
      <c r="C13" s="59" t="s">
        <v>255</v>
      </c>
      <c r="D13" s="55" t="s">
        <v>641</v>
      </c>
      <c r="E13" s="83"/>
      <c r="F13" s="83"/>
      <c r="G13" s="84"/>
      <c r="H13" s="84"/>
    </row>
    <row r="14" spans="1:8" ht="41.25" customHeight="1">
      <c r="A14" s="63" t="s">
        <v>474</v>
      </c>
      <c r="B14" s="59" t="s">
        <v>101</v>
      </c>
      <c r="C14" s="59" t="s">
        <v>476</v>
      </c>
      <c r="D14" s="59" t="s">
        <v>417</v>
      </c>
      <c r="E14" s="68" t="s">
        <v>475</v>
      </c>
      <c r="F14" s="66"/>
      <c r="G14" s="71"/>
      <c r="H14" s="71"/>
    </row>
  </sheetData>
  <autoFilter ref="A4:H14"/>
  <mergeCells count="7">
    <mergeCell ref="E1:E3"/>
    <mergeCell ref="F1:F3"/>
    <mergeCell ref="A1:A3"/>
    <mergeCell ref="B1:B3"/>
    <mergeCell ref="H1:H3"/>
    <mergeCell ref="G1:G3"/>
    <mergeCell ref="C1:C2"/>
  </mergeCells>
  <pageMargins left="0" right="0" top="0.55118110236220474" bottom="0.55118110236220474" header="0.31496062992125984" footer="0.31496062992125984"/>
  <pageSetup paperSize="9" scale="6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sqref="A1:A3"/>
    </sheetView>
  </sheetViews>
  <sheetFormatPr defaultRowHeight="12.75"/>
  <cols>
    <col min="1" max="1" width="22.140625" style="87" customWidth="1"/>
    <col min="2" max="2" width="16.42578125" style="87" customWidth="1"/>
    <col min="3" max="3" width="56.42578125" style="87" customWidth="1"/>
    <col min="4" max="4" width="33.42578125" style="87" customWidth="1"/>
    <col min="5" max="5" width="10.42578125" style="87" customWidth="1"/>
    <col min="6" max="6" width="12.28515625" style="87" customWidth="1"/>
    <col min="7" max="7" width="17" style="87" customWidth="1"/>
    <col min="8" max="8" width="11.140625" style="87" customWidth="1"/>
    <col min="9" max="16384" width="9.140625" style="87"/>
  </cols>
  <sheetData>
    <row r="1" spans="1:8" s="9" customFormat="1" ht="15" customHeight="1">
      <c r="A1" s="91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</row>
    <row r="2" spans="1:8" s="9" customFormat="1" ht="17.25" customHeight="1">
      <c r="A2" s="91"/>
      <c r="B2" s="92"/>
      <c r="C2" s="97"/>
      <c r="D2" s="49" t="s">
        <v>245</v>
      </c>
      <c r="E2" s="94"/>
      <c r="F2" s="89" t="s">
        <v>228</v>
      </c>
      <c r="G2" s="89"/>
      <c r="H2" s="89"/>
    </row>
    <row r="3" spans="1:8" s="9" customFormat="1" ht="51" customHeight="1">
      <c r="A3" s="91"/>
      <c r="B3" s="92"/>
      <c r="C3" s="34" t="s">
        <v>448</v>
      </c>
      <c r="D3" s="34" t="s">
        <v>449</v>
      </c>
      <c r="E3" s="95"/>
      <c r="F3" s="90"/>
      <c r="G3" s="90"/>
      <c r="H3" s="90"/>
    </row>
    <row r="4" spans="1:8" s="2" customFormat="1">
      <c r="A4" s="16">
        <v>2</v>
      </c>
      <c r="B4" s="38">
        <v>4</v>
      </c>
      <c r="C4" s="38"/>
      <c r="D4" s="38"/>
      <c r="E4" s="4">
        <v>8</v>
      </c>
      <c r="F4" s="4">
        <v>9</v>
      </c>
      <c r="G4" s="4">
        <v>20</v>
      </c>
      <c r="H4" s="4">
        <v>21</v>
      </c>
    </row>
    <row r="5" spans="1:8" s="2" customFormat="1" ht="39.75" customHeight="1">
      <c r="A5" s="63" t="s">
        <v>560</v>
      </c>
      <c r="B5" s="55" t="s">
        <v>561</v>
      </c>
      <c r="C5" s="55" t="s">
        <v>559</v>
      </c>
      <c r="D5" s="55" t="s">
        <v>562</v>
      </c>
      <c r="E5" s="56"/>
      <c r="F5" s="66"/>
      <c r="G5" s="71"/>
      <c r="H5" s="71"/>
    </row>
    <row r="6" spans="1:8" s="29" customFormat="1" ht="30" customHeight="1">
      <c r="A6" s="63" t="s">
        <v>594</v>
      </c>
      <c r="B6" s="59" t="s">
        <v>96</v>
      </c>
      <c r="C6" s="59" t="s">
        <v>332</v>
      </c>
      <c r="D6" s="55" t="s">
        <v>603</v>
      </c>
      <c r="E6" s="68" t="s">
        <v>25</v>
      </c>
      <c r="F6" s="82">
        <v>45225</v>
      </c>
      <c r="G6" s="86"/>
      <c r="H6" s="83"/>
    </row>
  </sheetData>
  <mergeCells count="7">
    <mergeCell ref="H1:H3"/>
    <mergeCell ref="A1:A3"/>
    <mergeCell ref="B1:B3"/>
    <mergeCell ref="C1:C2"/>
    <mergeCell ref="E1:E3"/>
    <mergeCell ref="F1:F3"/>
    <mergeCell ref="G1:G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</sheetPr>
  <dimension ref="A1:H16"/>
  <sheetViews>
    <sheetView zoomScale="90" zoomScaleNormal="90" workbookViewId="0">
      <selection sqref="A1:A3"/>
    </sheetView>
  </sheetViews>
  <sheetFormatPr defaultColWidth="9.140625" defaultRowHeight="12.75"/>
  <cols>
    <col min="1" max="1" width="23.7109375" style="9" customWidth="1"/>
    <col min="2" max="2" width="16.5703125" style="36" customWidth="1"/>
    <col min="3" max="3" width="87.28515625" style="36" customWidth="1"/>
    <col min="4" max="4" width="21.140625" style="36" customWidth="1"/>
    <col min="5" max="5" width="10.7109375" style="9" customWidth="1"/>
    <col min="6" max="6" width="11.5703125" style="9" customWidth="1"/>
    <col min="7" max="7" width="12.28515625" style="9" customWidth="1"/>
    <col min="8" max="8" width="11" style="9" customWidth="1"/>
    <col min="9" max="16384" width="9.140625" style="9"/>
  </cols>
  <sheetData>
    <row r="1" spans="1:8" ht="15" customHeight="1">
      <c r="A1" s="91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</row>
    <row r="2" spans="1:8" ht="17.25" customHeight="1">
      <c r="A2" s="91"/>
      <c r="B2" s="92"/>
      <c r="C2" s="97"/>
      <c r="D2" s="49" t="s">
        <v>245</v>
      </c>
      <c r="E2" s="94"/>
      <c r="F2" s="89" t="s">
        <v>228</v>
      </c>
      <c r="G2" s="89"/>
      <c r="H2" s="89"/>
    </row>
    <row r="3" spans="1:8" ht="25.5">
      <c r="A3" s="91"/>
      <c r="B3" s="92"/>
      <c r="C3" s="34" t="s">
        <v>448</v>
      </c>
      <c r="D3" s="34" t="s">
        <v>449</v>
      </c>
      <c r="E3" s="95"/>
      <c r="F3" s="90"/>
      <c r="G3" s="90"/>
      <c r="H3" s="90"/>
    </row>
    <row r="4" spans="1:8" s="11" customFormat="1" ht="19.5" customHeight="1">
      <c r="A4" s="10">
        <v>2</v>
      </c>
      <c r="B4" s="20">
        <v>4</v>
      </c>
      <c r="C4" s="20"/>
      <c r="D4" s="20"/>
      <c r="E4" s="10">
        <v>8</v>
      </c>
      <c r="F4" s="10">
        <v>9</v>
      </c>
      <c r="G4" s="10">
        <v>20</v>
      </c>
      <c r="H4" s="10">
        <v>21</v>
      </c>
    </row>
    <row r="5" spans="1:8" ht="24.95" customHeight="1">
      <c r="A5" s="8" t="s">
        <v>53</v>
      </c>
      <c r="B5" s="35" t="s">
        <v>4</v>
      </c>
      <c r="C5" s="35" t="s">
        <v>593</v>
      </c>
      <c r="D5" s="35" t="s">
        <v>602</v>
      </c>
      <c r="E5" s="7" t="s">
        <v>5</v>
      </c>
      <c r="F5" s="12">
        <v>45192</v>
      </c>
      <c r="G5" s="50"/>
      <c r="H5" s="51"/>
    </row>
    <row r="6" spans="1:8" ht="24.95" customHeight="1">
      <c r="A6" s="8" t="s">
        <v>55</v>
      </c>
      <c r="B6" s="35" t="s">
        <v>11</v>
      </c>
      <c r="C6" s="35" t="s">
        <v>393</v>
      </c>
      <c r="D6" s="35" t="s">
        <v>414</v>
      </c>
      <c r="E6" s="7" t="s">
        <v>50</v>
      </c>
      <c r="F6" s="7"/>
      <c r="G6" s="50"/>
      <c r="H6" s="51"/>
    </row>
    <row r="7" spans="1:8" ht="36.75" customHeight="1">
      <c r="A7" s="8" t="s">
        <v>60</v>
      </c>
      <c r="B7" s="35" t="s">
        <v>11</v>
      </c>
      <c r="C7" s="35" t="s">
        <v>394</v>
      </c>
      <c r="D7" s="35" t="s">
        <v>463</v>
      </c>
      <c r="E7" s="7" t="s">
        <v>50</v>
      </c>
      <c r="F7" s="7"/>
      <c r="G7" s="50"/>
      <c r="H7" s="51"/>
    </row>
    <row r="8" spans="1:8" ht="40.5" customHeight="1">
      <c r="A8" s="8" t="s">
        <v>68</v>
      </c>
      <c r="B8" s="35" t="s">
        <v>11</v>
      </c>
      <c r="C8" s="35" t="s">
        <v>394</v>
      </c>
      <c r="D8" s="35" t="s">
        <v>410</v>
      </c>
      <c r="E8" s="7" t="s">
        <v>50</v>
      </c>
      <c r="F8" s="7"/>
      <c r="G8" s="50"/>
      <c r="H8" s="51"/>
    </row>
    <row r="9" spans="1:8" ht="41.25" customHeight="1">
      <c r="A9" s="8" t="s">
        <v>481</v>
      </c>
      <c r="B9" s="35" t="s">
        <v>11</v>
      </c>
      <c r="C9" s="35" t="s">
        <v>564</v>
      </c>
      <c r="D9" s="35" t="s">
        <v>524</v>
      </c>
      <c r="E9" s="7" t="s">
        <v>50</v>
      </c>
      <c r="F9" s="7"/>
      <c r="G9" s="50"/>
      <c r="H9" s="51"/>
    </row>
    <row r="10" spans="1:8" ht="39" customHeight="1">
      <c r="A10" s="8" t="s">
        <v>171</v>
      </c>
      <c r="B10" s="35" t="s">
        <v>11</v>
      </c>
      <c r="C10" s="35" t="s">
        <v>394</v>
      </c>
      <c r="D10" s="35" t="s">
        <v>582</v>
      </c>
      <c r="E10" s="7" t="s">
        <v>50</v>
      </c>
      <c r="F10" s="7"/>
      <c r="G10" s="50"/>
      <c r="H10" s="51"/>
    </row>
    <row r="11" spans="1:8" ht="50.25" customHeight="1">
      <c r="A11" s="8" t="s">
        <v>185</v>
      </c>
      <c r="B11" s="35" t="s">
        <v>11</v>
      </c>
      <c r="C11" s="35" t="s">
        <v>395</v>
      </c>
      <c r="D11" s="35" t="s">
        <v>410</v>
      </c>
      <c r="E11" s="7" t="s">
        <v>50</v>
      </c>
      <c r="F11" s="7"/>
      <c r="G11" s="50"/>
      <c r="H11" s="51"/>
    </row>
    <row r="12" spans="1:8" ht="24.95" customHeight="1">
      <c r="A12" s="8" t="s">
        <v>181</v>
      </c>
      <c r="B12" s="35" t="s">
        <v>95</v>
      </c>
      <c r="C12" s="35" t="s">
        <v>397</v>
      </c>
      <c r="D12" s="35" t="s">
        <v>588</v>
      </c>
      <c r="E12" s="7" t="s">
        <v>25</v>
      </c>
      <c r="F12" s="12">
        <v>43829</v>
      </c>
      <c r="G12" s="50"/>
      <c r="H12" s="51"/>
    </row>
    <row r="13" spans="1:8" ht="51.75" customHeight="1">
      <c r="A13" s="8" t="s">
        <v>189</v>
      </c>
      <c r="B13" s="35" t="s">
        <v>107</v>
      </c>
      <c r="C13" s="35" t="s">
        <v>398</v>
      </c>
      <c r="D13" s="35" t="s">
        <v>412</v>
      </c>
      <c r="E13" s="7" t="s">
        <v>50</v>
      </c>
      <c r="F13" s="7"/>
      <c r="G13" s="50"/>
      <c r="H13" s="51"/>
    </row>
    <row r="14" spans="1:8" ht="48.75" customHeight="1">
      <c r="A14" s="8" t="s">
        <v>196</v>
      </c>
      <c r="B14" s="35" t="s">
        <v>107</v>
      </c>
      <c r="C14" s="35" t="s">
        <v>631</v>
      </c>
      <c r="D14" s="35" t="s">
        <v>455</v>
      </c>
      <c r="E14" s="7" t="s">
        <v>50</v>
      </c>
      <c r="F14" s="7"/>
      <c r="G14" s="50"/>
      <c r="H14" s="51"/>
    </row>
    <row r="15" spans="1:8" ht="24.95" customHeight="1">
      <c r="A15" s="8" t="s">
        <v>215</v>
      </c>
      <c r="B15" s="35" t="s">
        <v>107</v>
      </c>
      <c r="C15" s="35" t="s">
        <v>399</v>
      </c>
      <c r="D15" s="35" t="s">
        <v>417</v>
      </c>
      <c r="E15" s="7"/>
      <c r="F15" s="7"/>
      <c r="G15" s="50"/>
      <c r="H15" s="51"/>
    </row>
    <row r="16" spans="1:8" ht="38.25" customHeight="1">
      <c r="A16" s="8" t="s">
        <v>479</v>
      </c>
      <c r="B16" s="35" t="s">
        <v>107</v>
      </c>
      <c r="C16" s="35" t="s">
        <v>400</v>
      </c>
      <c r="D16" s="35" t="s">
        <v>525</v>
      </c>
      <c r="E16" s="7" t="s">
        <v>50</v>
      </c>
      <c r="F16" s="7"/>
      <c r="G16" s="50"/>
      <c r="H16" s="51"/>
    </row>
  </sheetData>
  <autoFilter ref="A4:H16"/>
  <mergeCells count="7">
    <mergeCell ref="F1:F3"/>
    <mergeCell ref="A1:A3"/>
    <mergeCell ref="B1:B3"/>
    <mergeCell ref="E1:E3"/>
    <mergeCell ref="H1:H3"/>
    <mergeCell ref="G1:G3"/>
    <mergeCell ref="C1:C2"/>
  </mergeCells>
  <pageMargins left="0.19685039370078741" right="0.19685039370078741" top="0.19685039370078741" bottom="0.19685039370078741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</sheetPr>
  <dimension ref="A1:J17"/>
  <sheetViews>
    <sheetView zoomScale="90" zoomScaleNormal="90" workbookViewId="0">
      <selection sqref="A1:A3"/>
    </sheetView>
  </sheetViews>
  <sheetFormatPr defaultColWidth="9.140625" defaultRowHeight="12.75"/>
  <cols>
    <col min="1" max="1" width="24" style="21" customWidth="1"/>
    <col min="2" max="2" width="16.5703125" style="36" customWidth="1"/>
    <col min="3" max="3" width="77" style="36" customWidth="1"/>
    <col min="4" max="4" width="16.5703125" style="36" customWidth="1"/>
    <col min="5" max="5" width="10.28515625" style="9" customWidth="1"/>
    <col min="6" max="6" width="11" style="9" customWidth="1"/>
    <col min="7" max="7" width="11.85546875" style="9" customWidth="1"/>
    <col min="8" max="8" width="11.140625" style="9" customWidth="1"/>
    <col min="9" max="9" width="9.140625" style="9" customWidth="1"/>
    <col min="10" max="16384" width="9.140625" style="9"/>
  </cols>
  <sheetData>
    <row r="1" spans="1:10" ht="15" customHeight="1">
      <c r="A1" s="98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</row>
    <row r="2" spans="1:10" ht="17.25" customHeight="1">
      <c r="A2" s="98"/>
      <c r="B2" s="92"/>
      <c r="C2" s="97"/>
      <c r="D2" s="49" t="s">
        <v>245</v>
      </c>
      <c r="E2" s="94"/>
      <c r="F2" s="89" t="s">
        <v>228</v>
      </c>
      <c r="G2" s="89"/>
      <c r="H2" s="89"/>
    </row>
    <row r="3" spans="1:10" ht="25.5">
      <c r="A3" s="98"/>
      <c r="B3" s="92"/>
      <c r="C3" s="34" t="s">
        <v>448</v>
      </c>
      <c r="D3" s="34" t="s">
        <v>449</v>
      </c>
      <c r="E3" s="95"/>
      <c r="F3" s="90"/>
      <c r="G3" s="90"/>
      <c r="H3" s="90"/>
    </row>
    <row r="4" spans="1:10" s="11" customFormat="1" ht="19.5" customHeight="1">
      <c r="A4" s="20">
        <v>2</v>
      </c>
      <c r="B4" s="20">
        <v>4</v>
      </c>
      <c r="C4" s="20"/>
      <c r="D4" s="20"/>
      <c r="E4" s="10">
        <v>8</v>
      </c>
      <c r="F4" s="10">
        <v>9</v>
      </c>
      <c r="G4" s="10">
        <v>20</v>
      </c>
      <c r="H4" s="10">
        <v>21</v>
      </c>
    </row>
    <row r="5" spans="1:10" ht="24.95" customHeight="1">
      <c r="A5" s="8" t="s">
        <v>66</v>
      </c>
      <c r="B5" s="35" t="s">
        <v>4</v>
      </c>
      <c r="C5" s="52" t="s">
        <v>365</v>
      </c>
      <c r="D5" s="35" t="s">
        <v>426</v>
      </c>
      <c r="E5" s="7" t="s">
        <v>25</v>
      </c>
      <c r="F5" s="53">
        <v>45192</v>
      </c>
      <c r="G5" s="7"/>
      <c r="H5" s="18"/>
    </row>
    <row r="6" spans="1:10" ht="24.95" customHeight="1">
      <c r="A6" s="8" t="s">
        <v>12</v>
      </c>
      <c r="B6" s="35" t="s">
        <v>11</v>
      </c>
      <c r="C6" s="35" t="s">
        <v>408</v>
      </c>
      <c r="D6" s="35" t="s">
        <v>582</v>
      </c>
      <c r="E6" s="7"/>
      <c r="F6" s="53"/>
      <c r="G6" s="7"/>
      <c r="H6" s="18"/>
    </row>
    <row r="7" spans="1:10" ht="56.25" customHeight="1">
      <c r="A7" s="47" t="s">
        <v>64</v>
      </c>
      <c r="B7" s="35" t="s">
        <v>11</v>
      </c>
      <c r="C7" s="35" t="s">
        <v>392</v>
      </c>
      <c r="D7" s="35" t="s">
        <v>582</v>
      </c>
      <c r="E7" s="7" t="s">
        <v>526</v>
      </c>
      <c r="F7" s="53">
        <v>44922</v>
      </c>
      <c r="G7" s="7"/>
      <c r="H7" s="7"/>
    </row>
    <row r="8" spans="1:10" ht="53.25" customHeight="1">
      <c r="A8" s="47" t="s">
        <v>89</v>
      </c>
      <c r="B8" s="35" t="s">
        <v>11</v>
      </c>
      <c r="C8" s="35" t="s">
        <v>390</v>
      </c>
      <c r="D8" s="35" t="s">
        <v>482</v>
      </c>
      <c r="E8" s="7" t="s">
        <v>50</v>
      </c>
      <c r="F8" s="7"/>
      <c r="G8" s="50"/>
      <c r="H8" s="51"/>
    </row>
    <row r="9" spans="1:10" ht="48.75" customHeight="1">
      <c r="A9" s="8" t="s">
        <v>514</v>
      </c>
      <c r="B9" s="35" t="s">
        <v>11</v>
      </c>
      <c r="C9" s="35" t="s">
        <v>523</v>
      </c>
      <c r="D9" s="35" t="s">
        <v>600</v>
      </c>
      <c r="E9" s="7"/>
      <c r="F9" s="7"/>
      <c r="G9" s="18"/>
      <c r="H9" s="18"/>
    </row>
    <row r="10" spans="1:10" s="2" customFormat="1" ht="24.95" customHeight="1">
      <c r="A10" s="54" t="s">
        <v>78</v>
      </c>
      <c r="B10" s="55" t="s">
        <v>487</v>
      </c>
      <c r="C10" s="55" t="s">
        <v>569</v>
      </c>
      <c r="D10" s="55" t="s">
        <v>410</v>
      </c>
      <c r="E10" s="56" t="s">
        <v>50</v>
      </c>
      <c r="F10" s="56"/>
      <c r="G10" s="57"/>
      <c r="H10" s="58"/>
      <c r="I10" s="1"/>
      <c r="J10" s="29"/>
    </row>
    <row r="11" spans="1:10" s="2" customFormat="1" ht="32.25" customHeight="1">
      <c r="A11" s="54" t="s">
        <v>611</v>
      </c>
      <c r="B11" s="59" t="s">
        <v>612</v>
      </c>
      <c r="C11" s="55" t="s">
        <v>621</v>
      </c>
      <c r="D11" s="59" t="s">
        <v>610</v>
      </c>
      <c r="E11" s="56"/>
      <c r="F11" s="56"/>
      <c r="G11" s="57"/>
      <c r="H11" s="58"/>
      <c r="I11" s="1"/>
      <c r="J11" s="29"/>
    </row>
    <row r="12" spans="1:10" s="2" customFormat="1" ht="24.95" customHeight="1">
      <c r="A12" s="54" t="s">
        <v>620</v>
      </c>
      <c r="B12" s="59" t="s">
        <v>609</v>
      </c>
      <c r="C12" s="55" t="s">
        <v>621</v>
      </c>
      <c r="D12" s="59" t="s">
        <v>610</v>
      </c>
      <c r="E12" s="56"/>
      <c r="F12" s="56"/>
      <c r="G12" s="57"/>
      <c r="H12" s="58"/>
      <c r="I12" s="1"/>
      <c r="J12" s="29"/>
    </row>
    <row r="13" spans="1:10" s="2" customFormat="1" ht="24.95" customHeight="1">
      <c r="A13" s="54" t="s">
        <v>618</v>
      </c>
      <c r="B13" s="59" t="s">
        <v>609</v>
      </c>
      <c r="C13" s="55" t="s">
        <v>621</v>
      </c>
      <c r="D13" s="59" t="s">
        <v>619</v>
      </c>
      <c r="E13" s="56"/>
      <c r="F13" s="56"/>
      <c r="G13" s="57"/>
      <c r="H13" s="58"/>
      <c r="I13" s="1"/>
      <c r="J13" s="29"/>
    </row>
    <row r="14" spans="1:10" ht="31.5" customHeight="1">
      <c r="A14" s="47" t="s">
        <v>134</v>
      </c>
      <c r="B14" s="35" t="s">
        <v>107</v>
      </c>
      <c r="C14" s="35" t="s">
        <v>389</v>
      </c>
      <c r="D14" s="35" t="s">
        <v>412</v>
      </c>
      <c r="E14" s="7" t="s">
        <v>5</v>
      </c>
      <c r="F14" s="53">
        <v>44914</v>
      </c>
      <c r="G14" s="7"/>
      <c r="H14" s="7"/>
    </row>
    <row r="15" spans="1:10" ht="24.95" customHeight="1">
      <c r="A15" s="47" t="s">
        <v>207</v>
      </c>
      <c r="B15" s="35" t="s">
        <v>107</v>
      </c>
      <c r="C15" s="35" t="s">
        <v>388</v>
      </c>
      <c r="D15" s="35" t="s">
        <v>413</v>
      </c>
      <c r="E15" s="7" t="s">
        <v>5</v>
      </c>
      <c r="F15" s="53">
        <v>44922</v>
      </c>
      <c r="G15" s="7"/>
      <c r="H15" s="7"/>
    </row>
    <row r="16" spans="1:10" ht="43.5" customHeight="1">
      <c r="A16" s="47" t="s">
        <v>214</v>
      </c>
      <c r="B16" s="35" t="s">
        <v>107</v>
      </c>
      <c r="C16" s="35" t="s">
        <v>387</v>
      </c>
      <c r="D16" s="35" t="s">
        <v>412</v>
      </c>
      <c r="E16" s="7" t="s">
        <v>50</v>
      </c>
      <c r="F16" s="53">
        <v>45012</v>
      </c>
      <c r="G16" s="7"/>
      <c r="H16" s="7"/>
    </row>
    <row r="17" spans="1:8" ht="24.95" customHeight="1">
      <c r="A17" s="47" t="s">
        <v>238</v>
      </c>
      <c r="B17" s="35" t="s">
        <v>107</v>
      </c>
      <c r="C17" s="35" t="s">
        <v>385</v>
      </c>
      <c r="D17" s="35" t="s">
        <v>416</v>
      </c>
      <c r="E17" s="7" t="s">
        <v>5</v>
      </c>
      <c r="F17" s="53">
        <v>45015</v>
      </c>
      <c r="G17" s="50"/>
      <c r="H17" s="50"/>
    </row>
  </sheetData>
  <autoFilter ref="A4:H17"/>
  <mergeCells count="7">
    <mergeCell ref="H1:H3"/>
    <mergeCell ref="C1:C2"/>
    <mergeCell ref="A1:A3"/>
    <mergeCell ref="B1:B3"/>
    <mergeCell ref="E1:E3"/>
    <mergeCell ref="F1:F3"/>
    <mergeCell ref="G1:G3"/>
  </mergeCells>
  <pageMargins left="0.19685039370078741" right="0.19685039370078741" top="0.19685039370078741" bottom="0.19685039370078741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H28"/>
  <sheetViews>
    <sheetView zoomScale="90" zoomScaleNormal="90" workbookViewId="0">
      <selection sqref="A1:A3"/>
    </sheetView>
  </sheetViews>
  <sheetFormatPr defaultColWidth="9.140625" defaultRowHeight="12.75"/>
  <cols>
    <col min="1" max="1" width="24" style="27" customWidth="1"/>
    <col min="2" max="2" width="22.85546875" style="21" customWidth="1"/>
    <col min="3" max="3" width="67.85546875" style="21" customWidth="1"/>
    <col min="4" max="4" width="31.140625" style="21" customWidth="1"/>
    <col min="5" max="5" width="10.85546875" style="27" customWidth="1"/>
    <col min="6" max="6" width="11" style="27" customWidth="1"/>
    <col min="7" max="7" width="19.140625" style="27" customWidth="1"/>
    <col min="8" max="8" width="10" style="27" customWidth="1"/>
    <col min="9" max="16384" width="9.140625" style="27"/>
  </cols>
  <sheetData>
    <row r="1" spans="1:8" ht="15" customHeight="1">
      <c r="A1" s="98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</row>
    <row r="2" spans="1:8" ht="17.25" customHeight="1">
      <c r="A2" s="98"/>
      <c r="B2" s="92"/>
      <c r="C2" s="97"/>
      <c r="D2" s="49" t="s">
        <v>245</v>
      </c>
      <c r="E2" s="94"/>
      <c r="F2" s="89" t="s">
        <v>228</v>
      </c>
      <c r="G2" s="89"/>
      <c r="H2" s="89"/>
    </row>
    <row r="3" spans="1:8">
      <c r="A3" s="98"/>
      <c r="B3" s="92"/>
      <c r="C3" s="34" t="s">
        <v>448</v>
      </c>
      <c r="D3" s="34" t="s">
        <v>449</v>
      </c>
      <c r="E3" s="95"/>
      <c r="F3" s="90"/>
      <c r="G3" s="90"/>
      <c r="H3" s="90"/>
    </row>
    <row r="4" spans="1:8" s="11" customFormat="1" ht="19.5" customHeight="1">
      <c r="A4" s="10">
        <v>2</v>
      </c>
      <c r="B4" s="20">
        <v>4</v>
      </c>
      <c r="C4" s="20"/>
      <c r="D4" s="20"/>
      <c r="E4" s="10">
        <v>8</v>
      </c>
      <c r="F4" s="10">
        <v>9</v>
      </c>
      <c r="G4" s="10">
        <v>20</v>
      </c>
      <c r="H4" s="10">
        <v>21</v>
      </c>
    </row>
    <row r="5" spans="1:8" ht="51" customHeight="1">
      <c r="A5" s="60" t="s">
        <v>607</v>
      </c>
      <c r="B5" s="20" t="s">
        <v>608</v>
      </c>
      <c r="C5" s="35" t="s">
        <v>372</v>
      </c>
      <c r="D5" s="61" t="s">
        <v>613</v>
      </c>
      <c r="E5" s="10" t="s">
        <v>5</v>
      </c>
      <c r="F5" s="10">
        <v>2021</v>
      </c>
      <c r="G5" s="62" t="s">
        <v>446</v>
      </c>
      <c r="H5" s="10"/>
    </row>
    <row r="6" spans="1:8" ht="56.25" customHeight="1">
      <c r="A6" s="8" t="s">
        <v>65</v>
      </c>
      <c r="B6" s="35" t="s">
        <v>59</v>
      </c>
      <c r="C6" s="35" t="s">
        <v>374</v>
      </c>
      <c r="D6" s="35" t="s">
        <v>527</v>
      </c>
      <c r="E6" s="7" t="s">
        <v>505</v>
      </c>
      <c r="F6" s="53">
        <v>45192</v>
      </c>
      <c r="G6" s="51"/>
      <c r="H6" s="51"/>
    </row>
    <row r="7" spans="1:8" ht="24.95" customHeight="1">
      <c r="A7" s="8" t="s">
        <v>7</v>
      </c>
      <c r="B7" s="35" t="s">
        <v>8</v>
      </c>
      <c r="C7" s="35" t="s">
        <v>366</v>
      </c>
      <c r="D7" s="35" t="s">
        <v>423</v>
      </c>
      <c r="E7" s="7"/>
      <c r="F7" s="7"/>
      <c r="G7" s="51"/>
      <c r="H7" s="51"/>
    </row>
    <row r="8" spans="1:8" ht="53.25" customHeight="1">
      <c r="A8" s="8" t="s">
        <v>76</v>
      </c>
      <c r="B8" s="35" t="s">
        <v>8</v>
      </c>
      <c r="C8" s="35" t="s">
        <v>375</v>
      </c>
      <c r="D8" s="35" t="s">
        <v>459</v>
      </c>
      <c r="E8" s="7" t="s">
        <v>5</v>
      </c>
      <c r="F8" s="53">
        <v>44922</v>
      </c>
      <c r="G8" s="51"/>
      <c r="H8" s="51"/>
    </row>
    <row r="9" spans="1:8" ht="42" customHeight="1">
      <c r="A9" s="8" t="s">
        <v>563</v>
      </c>
      <c r="B9" s="35" t="s">
        <v>8</v>
      </c>
      <c r="C9" s="35" t="s">
        <v>371</v>
      </c>
      <c r="D9" s="35" t="s">
        <v>599</v>
      </c>
      <c r="E9" s="7" t="s">
        <v>5</v>
      </c>
      <c r="F9" s="53">
        <v>43738</v>
      </c>
      <c r="G9" s="51"/>
      <c r="H9" s="51"/>
    </row>
    <row r="10" spans="1:8" ht="52.15" customHeight="1">
      <c r="A10" s="8" t="s">
        <v>49</v>
      </c>
      <c r="B10" s="35" t="s">
        <v>10</v>
      </c>
      <c r="C10" s="35" t="s">
        <v>372</v>
      </c>
      <c r="D10" s="35" t="s">
        <v>420</v>
      </c>
      <c r="E10" s="7" t="s">
        <v>50</v>
      </c>
      <c r="F10" s="7"/>
      <c r="G10" s="51"/>
      <c r="H10" s="51"/>
    </row>
    <row r="11" spans="1:8" ht="24.95" customHeight="1">
      <c r="A11" s="8" t="s">
        <v>9</v>
      </c>
      <c r="B11" s="35" t="s">
        <v>10</v>
      </c>
      <c r="C11" s="35" t="s">
        <v>367</v>
      </c>
      <c r="D11" s="35" t="s">
        <v>422</v>
      </c>
      <c r="E11" s="7" t="s">
        <v>5</v>
      </c>
      <c r="F11" s="53">
        <v>44642</v>
      </c>
      <c r="G11" s="51"/>
      <c r="H11" s="51"/>
    </row>
    <row r="12" spans="1:8" s="11" customFormat="1" ht="36" customHeight="1">
      <c r="A12" s="8" t="s">
        <v>28</v>
      </c>
      <c r="B12" s="35" t="s">
        <v>29</v>
      </c>
      <c r="C12" s="35" t="s">
        <v>368</v>
      </c>
      <c r="D12" s="35" t="s">
        <v>528</v>
      </c>
      <c r="E12" s="7"/>
      <c r="F12" s="53"/>
      <c r="G12" s="51"/>
      <c r="H12" s="51"/>
    </row>
    <row r="13" spans="1:8" ht="24.95" customHeight="1">
      <c r="A13" s="8" t="s">
        <v>26</v>
      </c>
      <c r="B13" s="35" t="s">
        <v>27</v>
      </c>
      <c r="C13" s="35" t="s">
        <v>368</v>
      </c>
      <c r="D13" s="35" t="s">
        <v>456</v>
      </c>
      <c r="E13" s="7"/>
      <c r="F13" s="53"/>
      <c r="G13" s="51"/>
      <c r="H13" s="51"/>
    </row>
    <row r="14" spans="1:8" ht="33" customHeight="1">
      <c r="A14" s="8" t="s">
        <v>30</v>
      </c>
      <c r="B14" s="35" t="s">
        <v>31</v>
      </c>
      <c r="C14" s="35" t="s">
        <v>369</v>
      </c>
      <c r="D14" s="35" t="s">
        <v>457</v>
      </c>
      <c r="E14" s="7" t="s">
        <v>5</v>
      </c>
      <c r="F14" s="53">
        <v>44922</v>
      </c>
      <c r="G14" s="51"/>
      <c r="H14" s="51"/>
    </row>
    <row r="15" spans="1:8" ht="24.95" customHeight="1">
      <c r="A15" s="8" t="s">
        <v>61</v>
      </c>
      <c r="B15" s="35" t="s">
        <v>31</v>
      </c>
      <c r="C15" s="35" t="s">
        <v>373</v>
      </c>
      <c r="D15" s="35" t="s">
        <v>458</v>
      </c>
      <c r="E15" s="7" t="s">
        <v>50</v>
      </c>
      <c r="F15" s="7"/>
      <c r="G15" s="51"/>
      <c r="H15" s="51"/>
    </row>
    <row r="16" spans="1:8" ht="24.95" customHeight="1">
      <c r="A16" s="8" t="s">
        <v>515</v>
      </c>
      <c r="B16" s="35" t="s">
        <v>83</v>
      </c>
      <c r="C16" s="35" t="s">
        <v>529</v>
      </c>
      <c r="D16" s="35" t="s">
        <v>530</v>
      </c>
      <c r="E16" s="7" t="s">
        <v>50</v>
      </c>
      <c r="F16" s="7"/>
      <c r="G16" s="51"/>
      <c r="H16" s="51"/>
    </row>
    <row r="17" spans="1:8" ht="24.95" customHeight="1">
      <c r="A17" s="47" t="s">
        <v>452</v>
      </c>
      <c r="B17" s="35" t="s">
        <v>62</v>
      </c>
      <c r="C17" s="35" t="s">
        <v>453</v>
      </c>
      <c r="D17" s="35" t="s">
        <v>483</v>
      </c>
      <c r="E17" s="6" t="s">
        <v>5</v>
      </c>
      <c r="F17" s="53">
        <v>45196</v>
      </c>
      <c r="G17" s="51"/>
      <c r="H17" s="51"/>
    </row>
    <row r="18" spans="1:8" ht="24.95" customHeight="1">
      <c r="A18" s="8" t="s">
        <v>506</v>
      </c>
      <c r="B18" s="35" t="s">
        <v>73</v>
      </c>
      <c r="C18" s="35" t="s">
        <v>357</v>
      </c>
      <c r="D18" s="35" t="s">
        <v>507</v>
      </c>
      <c r="E18" s="7" t="s">
        <v>5</v>
      </c>
      <c r="F18" s="53">
        <v>44752</v>
      </c>
      <c r="G18" s="62" t="s">
        <v>446</v>
      </c>
      <c r="H18" s="51"/>
    </row>
    <row r="19" spans="1:8" ht="54" customHeight="1">
      <c r="A19" s="8" t="s">
        <v>578</v>
      </c>
      <c r="B19" s="35" t="s">
        <v>87</v>
      </c>
      <c r="C19" s="35" t="s">
        <v>637</v>
      </c>
      <c r="D19" s="35" t="s">
        <v>590</v>
      </c>
      <c r="E19" s="7" t="s">
        <v>50</v>
      </c>
      <c r="F19" s="7"/>
      <c r="G19" s="51"/>
      <c r="H19" s="51"/>
    </row>
    <row r="20" spans="1:8" ht="33.75" customHeight="1">
      <c r="A20" s="8" t="s">
        <v>45</v>
      </c>
      <c r="B20" s="35" t="s">
        <v>6</v>
      </c>
      <c r="C20" s="35" t="s">
        <v>370</v>
      </c>
      <c r="D20" s="35" t="s">
        <v>421</v>
      </c>
      <c r="E20" s="7" t="s">
        <v>5</v>
      </c>
      <c r="F20" s="53">
        <v>44556</v>
      </c>
      <c r="G20" s="51"/>
      <c r="H20" s="51"/>
    </row>
    <row r="21" spans="1:8" ht="57" customHeight="1">
      <c r="A21" s="8" t="s">
        <v>580</v>
      </c>
      <c r="B21" s="35" t="s">
        <v>6</v>
      </c>
      <c r="C21" s="35" t="s">
        <v>591</v>
      </c>
      <c r="D21" s="35" t="s">
        <v>592</v>
      </c>
      <c r="E21" s="7"/>
      <c r="F21" s="53"/>
      <c r="G21" s="51"/>
      <c r="H21" s="51"/>
    </row>
    <row r="22" spans="1:8" ht="45" customHeight="1">
      <c r="A22" s="8" t="s">
        <v>206</v>
      </c>
      <c r="B22" s="35" t="s">
        <v>623</v>
      </c>
      <c r="C22" s="35" t="s">
        <v>383</v>
      </c>
      <c r="D22" s="35" t="s">
        <v>412</v>
      </c>
      <c r="E22" s="7" t="s">
        <v>5</v>
      </c>
      <c r="F22" s="53">
        <v>44556</v>
      </c>
      <c r="G22" s="51"/>
      <c r="H22" s="51"/>
    </row>
    <row r="23" spans="1:8" ht="40.5" customHeight="1">
      <c r="A23" s="8" t="s">
        <v>166</v>
      </c>
      <c r="B23" s="35" t="s">
        <v>622</v>
      </c>
      <c r="C23" s="35" t="s">
        <v>380</v>
      </c>
      <c r="D23" s="35" t="s">
        <v>412</v>
      </c>
      <c r="E23" s="7"/>
      <c r="F23" s="53"/>
      <c r="G23" s="51"/>
      <c r="H23" s="51"/>
    </row>
    <row r="24" spans="1:8" ht="34.5" customHeight="1">
      <c r="A24" s="8" t="s">
        <v>137</v>
      </c>
      <c r="B24" s="35" t="s">
        <v>138</v>
      </c>
      <c r="C24" s="35" t="s">
        <v>378</v>
      </c>
      <c r="D24" s="35" t="s">
        <v>419</v>
      </c>
      <c r="E24" s="7"/>
      <c r="F24" s="7"/>
      <c r="G24" s="51"/>
      <c r="H24" s="51"/>
    </row>
    <row r="25" spans="1:8" ht="24.95" customHeight="1">
      <c r="A25" s="8" t="s">
        <v>179</v>
      </c>
      <c r="B25" s="35" t="s">
        <v>101</v>
      </c>
      <c r="C25" s="35" t="s">
        <v>381</v>
      </c>
      <c r="D25" s="35" t="s">
        <v>636</v>
      </c>
      <c r="E25" s="7"/>
      <c r="F25" s="7"/>
      <c r="G25" s="51"/>
      <c r="H25" s="51"/>
    </row>
    <row r="26" spans="1:8" ht="24.95" customHeight="1">
      <c r="A26" s="8" t="s">
        <v>105</v>
      </c>
      <c r="B26" s="35" t="s">
        <v>101</v>
      </c>
      <c r="C26" s="35" t="s">
        <v>376</v>
      </c>
      <c r="D26" s="35" t="s">
        <v>412</v>
      </c>
      <c r="E26" s="7"/>
      <c r="F26" s="7"/>
      <c r="G26" s="51"/>
      <c r="H26" s="51"/>
    </row>
    <row r="27" spans="1:8" ht="24.95" customHeight="1">
      <c r="A27" s="8" t="s">
        <v>108</v>
      </c>
      <c r="B27" s="35" t="s">
        <v>101</v>
      </c>
      <c r="C27" s="35" t="s">
        <v>377</v>
      </c>
      <c r="D27" s="35" t="s">
        <v>412</v>
      </c>
      <c r="E27" s="7"/>
      <c r="F27" s="7"/>
      <c r="G27" s="51"/>
      <c r="H27" s="51"/>
    </row>
    <row r="28" spans="1:8" ht="66.75" customHeight="1">
      <c r="A28" s="8" t="s">
        <v>183</v>
      </c>
      <c r="B28" s="35" t="s">
        <v>101</v>
      </c>
      <c r="C28" s="35" t="s">
        <v>382</v>
      </c>
      <c r="D28" s="35" t="s">
        <v>413</v>
      </c>
      <c r="E28" s="7"/>
      <c r="F28" s="7"/>
      <c r="G28" s="51"/>
      <c r="H28" s="51"/>
    </row>
  </sheetData>
  <autoFilter ref="A4:H4"/>
  <mergeCells count="7">
    <mergeCell ref="H1:H3"/>
    <mergeCell ref="G1:G3"/>
    <mergeCell ref="E1:E3"/>
    <mergeCell ref="F1:F3"/>
    <mergeCell ref="A1:A3"/>
    <mergeCell ref="B1:B3"/>
    <mergeCell ref="C1:C2"/>
  </mergeCells>
  <pageMargins left="0.11811023622047245" right="0.11811023622047245" top="0.15748031496062992" bottom="0.15748031496062992" header="0.31496062992125984" footer="0.31496062992125984"/>
  <pageSetup paperSize="9" scale="5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A1:H13"/>
  <sheetViews>
    <sheetView workbookViewId="0">
      <selection sqref="A1:A3"/>
    </sheetView>
  </sheetViews>
  <sheetFormatPr defaultColWidth="9.140625" defaultRowHeight="12.75"/>
  <cols>
    <col min="1" max="1" width="23.85546875" style="9" customWidth="1"/>
    <col min="2" max="2" width="16.7109375" style="36" customWidth="1"/>
    <col min="3" max="3" width="80.7109375" style="36" customWidth="1"/>
    <col min="4" max="4" width="16.7109375" style="36" customWidth="1"/>
    <col min="5" max="5" width="10.28515625" style="9" customWidth="1"/>
    <col min="6" max="6" width="11.42578125" style="9" customWidth="1"/>
    <col min="7" max="7" width="17.7109375" style="9" customWidth="1"/>
    <col min="8" max="8" width="10.85546875" style="9" customWidth="1"/>
    <col min="9" max="16384" width="9.140625" style="9"/>
  </cols>
  <sheetData>
    <row r="1" spans="1:8" ht="15" customHeight="1">
      <c r="A1" s="98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</row>
    <row r="2" spans="1:8" ht="17.25" customHeight="1">
      <c r="A2" s="98"/>
      <c r="B2" s="92"/>
      <c r="C2" s="97"/>
      <c r="D2" s="49" t="s">
        <v>245</v>
      </c>
      <c r="E2" s="94"/>
      <c r="F2" s="89" t="s">
        <v>228</v>
      </c>
      <c r="G2" s="89"/>
      <c r="H2" s="89"/>
    </row>
    <row r="3" spans="1:8" ht="25.5">
      <c r="A3" s="98"/>
      <c r="B3" s="92"/>
      <c r="C3" s="34" t="s">
        <v>448</v>
      </c>
      <c r="D3" s="34" t="s">
        <v>449</v>
      </c>
      <c r="E3" s="95"/>
      <c r="F3" s="90"/>
      <c r="G3" s="90"/>
      <c r="H3" s="90"/>
    </row>
    <row r="4" spans="1:8">
      <c r="A4" s="13">
        <v>2</v>
      </c>
      <c r="B4" s="20">
        <v>4</v>
      </c>
      <c r="C4" s="20"/>
      <c r="D4" s="20"/>
      <c r="E4" s="10">
        <v>8</v>
      </c>
      <c r="F4" s="10">
        <v>9</v>
      </c>
      <c r="G4" s="10">
        <v>20</v>
      </c>
      <c r="H4" s="10">
        <v>21</v>
      </c>
    </row>
    <row r="5" spans="1:8" ht="53.25" customHeight="1">
      <c r="A5" s="8" t="s">
        <v>224</v>
      </c>
      <c r="B5" s="35" t="s">
        <v>484</v>
      </c>
      <c r="C5" s="35" t="s">
        <v>363</v>
      </c>
      <c r="D5" s="35" t="s">
        <v>424</v>
      </c>
      <c r="E5" s="7"/>
      <c r="F5" s="53"/>
      <c r="G5" s="50"/>
      <c r="H5" s="50"/>
    </row>
    <row r="6" spans="1:8" ht="30" customHeight="1">
      <c r="A6" s="63" t="s">
        <v>91</v>
      </c>
      <c r="B6" s="59" t="s">
        <v>14</v>
      </c>
      <c r="C6" s="59" t="s">
        <v>286</v>
      </c>
      <c r="D6" s="59" t="s">
        <v>410</v>
      </c>
      <c r="E6" s="7" t="s">
        <v>50</v>
      </c>
      <c r="F6" s="7"/>
      <c r="G6" s="64" t="s">
        <v>446</v>
      </c>
      <c r="H6" s="50"/>
    </row>
    <row r="7" spans="1:8" ht="51" customHeight="1">
      <c r="A7" s="63" t="s">
        <v>172</v>
      </c>
      <c r="B7" s="59" t="s">
        <v>14</v>
      </c>
      <c r="C7" s="59" t="s">
        <v>495</v>
      </c>
      <c r="D7" s="59" t="s">
        <v>414</v>
      </c>
      <c r="E7" s="6" t="s">
        <v>50</v>
      </c>
      <c r="F7" s="6"/>
      <c r="G7" s="50"/>
      <c r="H7" s="50"/>
    </row>
    <row r="8" spans="1:8" ht="24.95" customHeight="1">
      <c r="A8" s="54" t="s">
        <v>486</v>
      </c>
      <c r="B8" s="59" t="s">
        <v>14</v>
      </c>
      <c r="C8" s="59" t="s">
        <v>315</v>
      </c>
      <c r="D8" s="59" t="s">
        <v>414</v>
      </c>
      <c r="E8" s="50" t="s">
        <v>526</v>
      </c>
      <c r="F8" s="65">
        <v>45654</v>
      </c>
      <c r="G8" s="50"/>
      <c r="H8" s="50"/>
    </row>
    <row r="9" spans="1:8" ht="42" customHeight="1">
      <c r="A9" s="8" t="s">
        <v>142</v>
      </c>
      <c r="B9" s="35" t="s">
        <v>93</v>
      </c>
      <c r="C9" s="35" t="s">
        <v>364</v>
      </c>
      <c r="D9" s="35" t="s">
        <v>425</v>
      </c>
      <c r="E9" s="50"/>
      <c r="F9" s="50"/>
      <c r="G9" s="50"/>
      <c r="H9" s="50"/>
    </row>
    <row r="10" spans="1:8" ht="59.25" customHeight="1">
      <c r="A10" s="63" t="s">
        <v>210</v>
      </c>
      <c r="B10" s="59" t="s">
        <v>241</v>
      </c>
      <c r="C10" s="55" t="s">
        <v>288</v>
      </c>
      <c r="D10" s="55" t="s">
        <v>588</v>
      </c>
      <c r="E10" s="68"/>
      <c r="F10" s="68"/>
      <c r="G10" s="68"/>
      <c r="H10" s="68"/>
    </row>
    <row r="11" spans="1:8" ht="55.5" customHeight="1">
      <c r="A11" s="47" t="s">
        <v>113</v>
      </c>
      <c r="B11" s="35" t="s">
        <v>107</v>
      </c>
      <c r="C11" s="35" t="s">
        <v>384</v>
      </c>
      <c r="D11" s="35" t="s">
        <v>412</v>
      </c>
      <c r="E11" s="68"/>
      <c r="F11" s="68"/>
      <c r="G11" s="68"/>
      <c r="H11" s="68"/>
    </row>
    <row r="12" spans="1:8" ht="53.25" customHeight="1">
      <c r="A12" s="63" t="s">
        <v>217</v>
      </c>
      <c r="B12" s="59" t="s">
        <v>241</v>
      </c>
      <c r="C12" s="59" t="s">
        <v>290</v>
      </c>
      <c r="D12" s="59" t="s">
        <v>498</v>
      </c>
      <c r="E12" s="50"/>
      <c r="F12" s="50"/>
      <c r="G12" s="50"/>
      <c r="H12" s="50"/>
    </row>
    <row r="13" spans="1:8" ht="54.75" customHeight="1">
      <c r="A13" s="8" t="s">
        <v>485</v>
      </c>
      <c r="B13" s="35" t="s">
        <v>101</v>
      </c>
      <c r="C13" s="35" t="s">
        <v>379</v>
      </c>
      <c r="D13" s="35" t="s">
        <v>583</v>
      </c>
      <c r="E13" s="50"/>
      <c r="F13" s="50"/>
      <c r="G13" s="50"/>
      <c r="H13" s="50"/>
    </row>
  </sheetData>
  <autoFilter ref="A4:H7"/>
  <mergeCells count="7">
    <mergeCell ref="G1:G3"/>
    <mergeCell ref="H1:H3"/>
    <mergeCell ref="E1:E3"/>
    <mergeCell ref="F1:F3"/>
    <mergeCell ref="A1:A3"/>
    <mergeCell ref="B1:B3"/>
    <mergeCell ref="C1:C2"/>
  </mergeCells>
  <pageMargins left="0" right="0" top="0.55118110236220474" bottom="0.55118110236220474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:H13"/>
  <sheetViews>
    <sheetView zoomScale="90" zoomScaleNormal="90" workbookViewId="0">
      <selection activeCell="I3" sqref="I3"/>
    </sheetView>
  </sheetViews>
  <sheetFormatPr defaultColWidth="9.140625" defaultRowHeight="12.75"/>
  <cols>
    <col min="1" max="1" width="23.7109375" style="9" customWidth="1"/>
    <col min="2" max="2" width="27.85546875" style="36" customWidth="1"/>
    <col min="3" max="3" width="51.28515625" style="36" customWidth="1"/>
    <col min="4" max="4" width="36" style="36" customWidth="1"/>
    <col min="5" max="5" width="15.140625" style="9" customWidth="1"/>
    <col min="6" max="6" width="11" style="9" customWidth="1"/>
    <col min="7" max="7" width="11.42578125" style="9" customWidth="1"/>
    <col min="8" max="8" width="19.7109375" style="9" customWidth="1"/>
    <col min="9" max="16384" width="9.140625" style="9"/>
  </cols>
  <sheetData>
    <row r="1" spans="1:8" ht="15" customHeight="1">
      <c r="A1" s="98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</row>
    <row r="2" spans="1:8" ht="17.25" customHeight="1">
      <c r="A2" s="98"/>
      <c r="B2" s="92"/>
      <c r="C2" s="97"/>
      <c r="D2" s="49" t="s">
        <v>245</v>
      </c>
      <c r="E2" s="94"/>
      <c r="F2" s="89" t="s">
        <v>228</v>
      </c>
      <c r="G2" s="89"/>
      <c r="H2" s="89"/>
    </row>
    <row r="3" spans="1:8" ht="25.5">
      <c r="A3" s="98"/>
      <c r="B3" s="92"/>
      <c r="C3" s="34" t="s">
        <v>448</v>
      </c>
      <c r="D3" s="34" t="s">
        <v>449</v>
      </c>
      <c r="E3" s="95"/>
      <c r="F3" s="90"/>
      <c r="G3" s="90"/>
      <c r="H3" s="90"/>
    </row>
    <row r="4" spans="1:8" s="11" customFormat="1" ht="19.5" customHeight="1">
      <c r="A4" s="10">
        <v>2</v>
      </c>
      <c r="B4" s="20">
        <v>4</v>
      </c>
      <c r="C4" s="20"/>
      <c r="D4" s="20"/>
      <c r="E4" s="10">
        <v>8</v>
      </c>
      <c r="F4" s="10">
        <v>9</v>
      </c>
      <c r="G4" s="10">
        <v>20</v>
      </c>
      <c r="H4" s="10">
        <v>21</v>
      </c>
    </row>
    <row r="5" spans="1:8" ht="51.75" customHeight="1">
      <c r="A5" s="8" t="s">
        <v>191</v>
      </c>
      <c r="B5" s="35" t="s">
        <v>532</v>
      </c>
      <c r="C5" s="35" t="s">
        <v>361</v>
      </c>
      <c r="D5" s="35" t="s">
        <v>246</v>
      </c>
      <c r="E5" s="7" t="s">
        <v>5</v>
      </c>
      <c r="F5" s="76">
        <v>45012</v>
      </c>
      <c r="G5" s="7"/>
      <c r="H5" s="35" t="s">
        <v>447</v>
      </c>
    </row>
    <row r="6" spans="1:8" s="2" customFormat="1" ht="56.25" customHeight="1">
      <c r="A6" s="54" t="s">
        <v>140</v>
      </c>
      <c r="B6" s="55" t="s">
        <v>518</v>
      </c>
      <c r="C6" s="55" t="s">
        <v>295</v>
      </c>
      <c r="D6" s="55" t="s">
        <v>614</v>
      </c>
      <c r="E6" s="68" t="s">
        <v>5</v>
      </c>
      <c r="F6" s="66">
        <v>44556</v>
      </c>
      <c r="G6" s="69"/>
      <c r="H6" s="69"/>
    </row>
    <row r="7" spans="1:8" ht="45.75" customHeight="1">
      <c r="A7" s="8" t="s">
        <v>237</v>
      </c>
      <c r="B7" s="35" t="s">
        <v>220</v>
      </c>
      <c r="C7" s="35" t="s">
        <v>362</v>
      </c>
      <c r="D7" s="35" t="s">
        <v>601</v>
      </c>
      <c r="E7" s="6" t="s">
        <v>50</v>
      </c>
      <c r="F7" s="6"/>
      <c r="G7" s="6"/>
      <c r="H7" s="6"/>
    </row>
    <row r="8" spans="1:8" ht="42.75" customHeight="1">
      <c r="A8" s="47" t="s">
        <v>452</v>
      </c>
      <c r="B8" s="35" t="s">
        <v>71</v>
      </c>
      <c r="C8" s="35" t="s">
        <v>453</v>
      </c>
      <c r="D8" s="35" t="s">
        <v>454</v>
      </c>
      <c r="E8" s="6" t="s">
        <v>5</v>
      </c>
      <c r="F8" s="53">
        <v>44922</v>
      </c>
      <c r="G8" s="7"/>
      <c r="H8" s="77"/>
    </row>
    <row r="9" spans="1:8" ht="39.75" customHeight="1">
      <c r="A9" s="47" t="s">
        <v>198</v>
      </c>
      <c r="B9" s="35" t="s">
        <v>199</v>
      </c>
      <c r="C9" s="35" t="s">
        <v>360</v>
      </c>
      <c r="D9" s="35" t="s">
        <v>428</v>
      </c>
      <c r="E9" s="6" t="s">
        <v>5</v>
      </c>
      <c r="F9" s="78">
        <v>45039</v>
      </c>
      <c r="G9" s="6"/>
      <c r="H9" s="77"/>
    </row>
    <row r="10" spans="1:8" ht="33" customHeight="1">
      <c r="A10" s="8" t="s">
        <v>22</v>
      </c>
      <c r="B10" s="35" t="s">
        <v>23</v>
      </c>
      <c r="C10" s="35" t="s">
        <v>627</v>
      </c>
      <c r="D10" s="35" t="s">
        <v>427</v>
      </c>
      <c r="E10" s="7" t="s">
        <v>5</v>
      </c>
      <c r="F10" s="53">
        <v>45288</v>
      </c>
      <c r="G10" s="7"/>
      <c r="H10" s="7"/>
    </row>
    <row r="11" spans="1:8" ht="33" customHeight="1">
      <c r="A11" s="8" t="s">
        <v>643</v>
      </c>
      <c r="B11" s="35" t="s">
        <v>644</v>
      </c>
      <c r="C11" s="35" t="s">
        <v>645</v>
      </c>
      <c r="D11" s="35" t="s">
        <v>427</v>
      </c>
      <c r="E11" s="7" t="s">
        <v>5</v>
      </c>
      <c r="F11" s="53">
        <v>44642</v>
      </c>
      <c r="G11" s="7"/>
      <c r="H11" s="7"/>
    </row>
    <row r="12" spans="1:8" ht="48.75" customHeight="1">
      <c r="A12" s="8" t="s">
        <v>123</v>
      </c>
      <c r="B12" s="35" t="s">
        <v>243</v>
      </c>
      <c r="C12" s="35" t="s">
        <v>478</v>
      </c>
      <c r="D12" s="35" t="s">
        <v>604</v>
      </c>
      <c r="E12" s="6" t="s">
        <v>5</v>
      </c>
      <c r="F12" s="53">
        <v>44984</v>
      </c>
      <c r="G12" s="6"/>
      <c r="H12" s="6"/>
    </row>
    <row r="13" spans="1:8" ht="90" customHeight="1">
      <c r="A13" s="47" t="s">
        <v>234</v>
      </c>
      <c r="B13" s="35" t="s">
        <v>461</v>
      </c>
      <c r="C13" s="35" t="s">
        <v>386</v>
      </c>
      <c r="D13" s="35" t="s">
        <v>460</v>
      </c>
      <c r="E13" s="7"/>
      <c r="F13" s="53"/>
      <c r="G13" s="7"/>
      <c r="H13" s="7"/>
    </row>
  </sheetData>
  <autoFilter ref="A4:H7"/>
  <mergeCells count="7">
    <mergeCell ref="A1:A3"/>
    <mergeCell ref="B1:B3"/>
    <mergeCell ref="G1:G3"/>
    <mergeCell ref="H1:H3"/>
    <mergeCell ref="F1:F3"/>
    <mergeCell ref="E1:E3"/>
    <mergeCell ref="C1:C2"/>
  </mergeCells>
  <pageMargins left="0.19685039370078741" right="0.19685039370078741" top="0" bottom="0.19685039370078741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</sheetPr>
  <dimension ref="A1:H31"/>
  <sheetViews>
    <sheetView workbookViewId="0">
      <selection sqref="A1:A3"/>
    </sheetView>
  </sheetViews>
  <sheetFormatPr defaultColWidth="9.140625" defaultRowHeight="12.75"/>
  <cols>
    <col min="1" max="1" width="23" style="9" customWidth="1"/>
    <col min="2" max="2" width="22.42578125" style="36" customWidth="1"/>
    <col min="3" max="3" width="60.5703125" style="36" customWidth="1"/>
    <col min="4" max="4" width="22.140625" style="36" customWidth="1"/>
    <col min="5" max="5" width="11" style="9" customWidth="1"/>
    <col min="6" max="6" width="12.42578125" style="9" customWidth="1"/>
    <col min="7" max="7" width="16.7109375" style="43" customWidth="1"/>
    <col min="8" max="8" width="16.42578125" style="23" customWidth="1"/>
    <col min="9" max="16384" width="9.140625" style="9"/>
  </cols>
  <sheetData>
    <row r="1" spans="1:8" ht="15" customHeight="1">
      <c r="A1" s="98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99" t="s">
        <v>1</v>
      </c>
      <c r="H1" s="88" t="s">
        <v>221</v>
      </c>
    </row>
    <row r="2" spans="1:8" ht="17.25" customHeight="1">
      <c r="A2" s="98"/>
      <c r="B2" s="92"/>
      <c r="C2" s="97"/>
      <c r="D2" s="49" t="s">
        <v>245</v>
      </c>
      <c r="E2" s="94"/>
      <c r="F2" s="89" t="s">
        <v>228</v>
      </c>
      <c r="G2" s="100"/>
      <c r="H2" s="89"/>
    </row>
    <row r="3" spans="1:8" ht="25.5">
      <c r="A3" s="98"/>
      <c r="B3" s="92"/>
      <c r="C3" s="34" t="s">
        <v>448</v>
      </c>
      <c r="D3" s="34" t="s">
        <v>449</v>
      </c>
      <c r="E3" s="95"/>
      <c r="F3" s="90"/>
      <c r="G3" s="101"/>
      <c r="H3" s="90"/>
    </row>
    <row r="4" spans="1:8">
      <c r="A4" s="13">
        <v>2</v>
      </c>
      <c r="B4" s="20">
        <v>4</v>
      </c>
      <c r="C4" s="20"/>
      <c r="D4" s="20"/>
      <c r="E4" s="10">
        <v>8</v>
      </c>
      <c r="F4" s="10">
        <v>9</v>
      </c>
      <c r="G4" s="35"/>
      <c r="H4" s="6"/>
    </row>
    <row r="5" spans="1:8" ht="24.95" customHeight="1">
      <c r="A5" s="8" t="s">
        <v>173</v>
      </c>
      <c r="B5" s="35" t="s">
        <v>14</v>
      </c>
      <c r="C5" s="35" t="s">
        <v>343</v>
      </c>
      <c r="D5" s="35" t="s">
        <v>463</v>
      </c>
      <c r="E5" s="7" t="s">
        <v>25</v>
      </c>
      <c r="F5" s="53">
        <v>44193</v>
      </c>
      <c r="G5" s="64"/>
      <c r="H5" s="6"/>
    </row>
    <row r="6" spans="1:8" ht="24.95" customHeight="1">
      <c r="A6" s="8" t="s">
        <v>47</v>
      </c>
      <c r="B6" s="35" t="s">
        <v>14</v>
      </c>
      <c r="C6" s="35" t="s">
        <v>359</v>
      </c>
      <c r="D6" s="35" t="s">
        <v>411</v>
      </c>
      <c r="E6" s="7" t="s">
        <v>5</v>
      </c>
      <c r="F6" s="53">
        <v>44922</v>
      </c>
      <c r="G6" s="64" t="s">
        <v>446</v>
      </c>
      <c r="H6" s="6"/>
    </row>
    <row r="7" spans="1:8" ht="24.95" customHeight="1">
      <c r="A7" s="8" t="s">
        <v>52</v>
      </c>
      <c r="B7" s="35" t="s">
        <v>14</v>
      </c>
      <c r="C7" s="35" t="s">
        <v>358</v>
      </c>
      <c r="D7" s="35" t="s">
        <v>463</v>
      </c>
      <c r="E7" s="7" t="s">
        <v>25</v>
      </c>
      <c r="F7" s="53">
        <v>43920</v>
      </c>
      <c r="G7" s="64"/>
      <c r="H7" s="6"/>
    </row>
    <row r="8" spans="1:8" ht="24.95" customHeight="1">
      <c r="A8" s="8" t="s">
        <v>54</v>
      </c>
      <c r="B8" s="35" t="s">
        <v>14</v>
      </c>
      <c r="C8" s="35" t="s">
        <v>358</v>
      </c>
      <c r="D8" s="35" t="s">
        <v>582</v>
      </c>
      <c r="E8" s="7" t="s">
        <v>5</v>
      </c>
      <c r="F8" s="53">
        <v>44286</v>
      </c>
      <c r="G8" s="64" t="s">
        <v>446</v>
      </c>
      <c r="H8" s="6"/>
    </row>
    <row r="9" spans="1:8" ht="41.25" customHeight="1">
      <c r="A9" s="8" t="s">
        <v>58</v>
      </c>
      <c r="B9" s="35" t="s">
        <v>18</v>
      </c>
      <c r="C9" s="35" t="s">
        <v>298</v>
      </c>
      <c r="D9" s="35" t="s">
        <v>512</v>
      </c>
      <c r="E9" s="7" t="s">
        <v>50</v>
      </c>
      <c r="F9" s="7"/>
      <c r="G9" s="64"/>
      <c r="H9" s="6"/>
    </row>
    <row r="10" spans="1:8" ht="39.75" customHeight="1">
      <c r="A10" s="8" t="s">
        <v>566</v>
      </c>
      <c r="B10" s="35" t="s">
        <v>18</v>
      </c>
      <c r="C10" s="35" t="s">
        <v>358</v>
      </c>
      <c r="D10" s="35" t="s">
        <v>584</v>
      </c>
      <c r="E10" s="7" t="s">
        <v>50</v>
      </c>
      <c r="F10" s="7"/>
      <c r="G10" s="64"/>
      <c r="H10" s="6"/>
    </row>
    <row r="11" spans="1:8" ht="24.95" customHeight="1">
      <c r="A11" s="8" t="s">
        <v>86</v>
      </c>
      <c r="B11" s="35" t="s">
        <v>18</v>
      </c>
      <c r="C11" s="35" t="s">
        <v>356</v>
      </c>
      <c r="D11" s="35" t="s">
        <v>429</v>
      </c>
      <c r="E11" s="7" t="s">
        <v>50</v>
      </c>
      <c r="F11" s="7"/>
      <c r="G11" s="64"/>
      <c r="H11" s="6"/>
    </row>
    <row r="12" spans="1:8" ht="41.25" customHeight="1">
      <c r="A12" s="8" t="s">
        <v>92</v>
      </c>
      <c r="B12" s="35" t="s">
        <v>93</v>
      </c>
      <c r="C12" s="35" t="s">
        <v>355</v>
      </c>
      <c r="D12" s="35" t="s">
        <v>425</v>
      </c>
      <c r="E12" s="7" t="s">
        <v>5</v>
      </c>
      <c r="F12" s="53">
        <v>44556</v>
      </c>
      <c r="G12" s="64"/>
      <c r="H12" s="6"/>
    </row>
    <row r="13" spans="1:8" ht="36.75" customHeight="1">
      <c r="A13" s="8" t="s">
        <v>97</v>
      </c>
      <c r="B13" s="35" t="s">
        <v>96</v>
      </c>
      <c r="C13" s="35" t="s">
        <v>354</v>
      </c>
      <c r="D13" s="35" t="s">
        <v>616</v>
      </c>
      <c r="E13" s="7" t="s">
        <v>5</v>
      </c>
      <c r="F13" s="53">
        <v>45258</v>
      </c>
      <c r="G13" s="64"/>
      <c r="H13" s="6"/>
    </row>
    <row r="14" spans="1:8" ht="40.5" customHeight="1">
      <c r="A14" s="8" t="s">
        <v>98</v>
      </c>
      <c r="B14" s="35" t="s">
        <v>96</v>
      </c>
      <c r="C14" s="35" t="s">
        <v>353</v>
      </c>
      <c r="D14" s="35" t="s">
        <v>412</v>
      </c>
      <c r="E14" s="7"/>
      <c r="F14" s="7"/>
      <c r="G14" s="64"/>
      <c r="H14" s="6"/>
    </row>
    <row r="15" spans="1:8" ht="40.5" customHeight="1">
      <c r="A15" s="8" t="s">
        <v>112</v>
      </c>
      <c r="B15" s="35" t="s">
        <v>96</v>
      </c>
      <c r="C15" s="35" t="s">
        <v>352</v>
      </c>
      <c r="D15" s="35" t="s">
        <v>412</v>
      </c>
      <c r="E15" s="7" t="s">
        <v>5</v>
      </c>
      <c r="F15" s="53">
        <v>43522</v>
      </c>
      <c r="G15" s="64"/>
      <c r="H15" s="6"/>
    </row>
    <row r="16" spans="1:8" ht="41.25" customHeight="1">
      <c r="A16" s="8" t="s">
        <v>227</v>
      </c>
      <c r="B16" s="35" t="s">
        <v>114</v>
      </c>
      <c r="C16" s="35" t="s">
        <v>351</v>
      </c>
      <c r="D16" s="35" t="s">
        <v>464</v>
      </c>
      <c r="E16" s="7" t="s">
        <v>5</v>
      </c>
      <c r="F16" s="53">
        <v>44979</v>
      </c>
      <c r="G16" s="64"/>
      <c r="H16" s="6"/>
    </row>
    <row r="17" spans="1:8" ht="38.25" customHeight="1">
      <c r="A17" s="8" t="s">
        <v>115</v>
      </c>
      <c r="B17" s="35" t="s">
        <v>114</v>
      </c>
      <c r="C17" s="35" t="s">
        <v>350</v>
      </c>
      <c r="D17" s="35" t="s">
        <v>465</v>
      </c>
      <c r="E17" s="7"/>
      <c r="F17" s="53"/>
      <c r="G17" s="64"/>
      <c r="H17" s="35" t="s">
        <v>447</v>
      </c>
    </row>
    <row r="18" spans="1:8" ht="44.25" customHeight="1">
      <c r="A18" s="8" t="s">
        <v>144</v>
      </c>
      <c r="B18" s="35" t="s">
        <v>114</v>
      </c>
      <c r="C18" s="35" t="s">
        <v>349</v>
      </c>
      <c r="D18" s="35" t="s">
        <v>466</v>
      </c>
      <c r="E18" s="7" t="s">
        <v>5</v>
      </c>
      <c r="F18" s="53">
        <v>44525</v>
      </c>
      <c r="G18" s="64"/>
      <c r="H18" s="6"/>
    </row>
    <row r="19" spans="1:8" ht="36" customHeight="1">
      <c r="A19" s="8" t="s">
        <v>150</v>
      </c>
      <c r="B19" s="35" t="s">
        <v>96</v>
      </c>
      <c r="C19" s="35" t="s">
        <v>348</v>
      </c>
      <c r="D19" s="35" t="s">
        <v>412</v>
      </c>
      <c r="E19" s="7"/>
      <c r="F19" s="7"/>
      <c r="G19" s="64"/>
      <c r="H19" s="6"/>
    </row>
    <row r="20" spans="1:8" ht="24.95" customHeight="1">
      <c r="A20" s="8" t="s">
        <v>151</v>
      </c>
      <c r="B20" s="35" t="s">
        <v>96</v>
      </c>
      <c r="C20" s="35" t="s">
        <v>347</v>
      </c>
      <c r="D20" s="35" t="s">
        <v>412</v>
      </c>
      <c r="E20" s="7" t="s">
        <v>5</v>
      </c>
      <c r="F20" s="53">
        <v>43676</v>
      </c>
      <c r="G20" s="64"/>
      <c r="H20" s="6"/>
    </row>
    <row r="21" spans="1:8" ht="35.25" customHeight="1">
      <c r="A21" s="8" t="s">
        <v>155</v>
      </c>
      <c r="B21" s="35" t="s">
        <v>96</v>
      </c>
      <c r="C21" s="35" t="s">
        <v>533</v>
      </c>
      <c r="D21" s="35" t="s">
        <v>412</v>
      </c>
      <c r="E21" s="7" t="s">
        <v>5</v>
      </c>
      <c r="F21" s="53">
        <v>44914</v>
      </c>
      <c r="G21" s="64"/>
      <c r="H21" s="6"/>
    </row>
    <row r="22" spans="1:8" ht="24.95" customHeight="1">
      <c r="A22" s="8" t="s">
        <v>159</v>
      </c>
      <c r="B22" s="35" t="s">
        <v>96</v>
      </c>
      <c r="C22" s="35" t="s">
        <v>345</v>
      </c>
      <c r="D22" s="35" t="s">
        <v>413</v>
      </c>
      <c r="E22" s="7" t="s">
        <v>5</v>
      </c>
      <c r="F22" s="53">
        <v>44074</v>
      </c>
      <c r="G22" s="64"/>
      <c r="H22" s="6"/>
    </row>
    <row r="23" spans="1:8" ht="42" customHeight="1">
      <c r="A23" s="8" t="s">
        <v>165</v>
      </c>
      <c r="B23" s="35" t="s">
        <v>96</v>
      </c>
      <c r="C23" s="59" t="s">
        <v>344</v>
      </c>
      <c r="D23" s="55" t="s">
        <v>638</v>
      </c>
      <c r="E23" s="7" t="s">
        <v>5</v>
      </c>
      <c r="F23" s="53">
        <v>44984</v>
      </c>
      <c r="G23" s="64"/>
      <c r="H23" s="6"/>
    </row>
    <row r="24" spans="1:8" ht="27.75" customHeight="1">
      <c r="A24" s="8" t="s">
        <v>169</v>
      </c>
      <c r="B24" s="35" t="s">
        <v>96</v>
      </c>
      <c r="C24" s="59" t="s">
        <v>534</v>
      </c>
      <c r="D24" s="59" t="s">
        <v>412</v>
      </c>
      <c r="E24" s="7"/>
      <c r="F24" s="7"/>
      <c r="G24" s="64"/>
      <c r="H24" s="6"/>
    </row>
    <row r="25" spans="1:8" ht="24.95" customHeight="1">
      <c r="A25" s="8" t="s">
        <v>193</v>
      </c>
      <c r="B25" s="35" t="s">
        <v>96</v>
      </c>
      <c r="C25" s="59" t="s">
        <v>342</v>
      </c>
      <c r="D25" s="59" t="s">
        <v>417</v>
      </c>
      <c r="E25" s="7"/>
      <c r="F25" s="7"/>
      <c r="G25" s="64"/>
      <c r="H25" s="6"/>
    </row>
    <row r="26" spans="1:8" ht="39.75" customHeight="1">
      <c r="A26" s="8" t="s">
        <v>201</v>
      </c>
      <c r="B26" s="35" t="s">
        <v>114</v>
      </c>
      <c r="C26" s="55" t="s">
        <v>567</v>
      </c>
      <c r="D26" s="59" t="s">
        <v>413</v>
      </c>
      <c r="E26" s="7" t="s">
        <v>50</v>
      </c>
      <c r="F26" s="7"/>
      <c r="G26" s="64"/>
      <c r="H26" s="6"/>
    </row>
    <row r="27" spans="1:8" ht="42" customHeight="1">
      <c r="A27" s="8" t="s">
        <v>213</v>
      </c>
      <c r="B27" s="35" t="s">
        <v>95</v>
      </c>
      <c r="C27" s="59" t="s">
        <v>341</v>
      </c>
      <c r="D27" s="59" t="s">
        <v>535</v>
      </c>
      <c r="E27" s="7" t="s">
        <v>50</v>
      </c>
      <c r="F27" s="7"/>
      <c r="G27" s="64" t="s">
        <v>615</v>
      </c>
      <c r="H27" s="6"/>
    </row>
    <row r="28" spans="1:8" ht="38.25" customHeight="1">
      <c r="A28" s="8" t="s">
        <v>219</v>
      </c>
      <c r="B28" s="35" t="s">
        <v>96</v>
      </c>
      <c r="C28" s="35" t="s">
        <v>340</v>
      </c>
      <c r="D28" s="35" t="s">
        <v>455</v>
      </c>
      <c r="E28" s="7" t="s">
        <v>25</v>
      </c>
      <c r="F28" s="53">
        <v>43585</v>
      </c>
      <c r="G28" s="64"/>
      <c r="H28" s="6"/>
    </row>
    <row r="29" spans="1:8" ht="63.75" customHeight="1">
      <c r="A29" s="8" t="s">
        <v>521</v>
      </c>
      <c r="B29" s="35" t="s">
        <v>96</v>
      </c>
      <c r="C29" s="35" t="s">
        <v>339</v>
      </c>
      <c r="D29" s="35" t="s">
        <v>417</v>
      </c>
      <c r="E29" s="7" t="s">
        <v>50</v>
      </c>
      <c r="F29" s="7"/>
      <c r="G29" s="64"/>
      <c r="H29" s="6"/>
    </row>
    <row r="30" spans="1:8">
      <c r="A30" s="14"/>
      <c r="B30" s="37"/>
      <c r="C30" s="37"/>
      <c r="D30" s="37"/>
      <c r="E30" s="15"/>
      <c r="F30" s="15"/>
      <c r="G30" s="42"/>
      <c r="H30" s="22"/>
    </row>
    <row r="31" spans="1:8" ht="26.25" customHeight="1">
      <c r="A31" s="14"/>
      <c r="B31" s="37"/>
      <c r="C31" s="37"/>
      <c r="D31" s="37"/>
      <c r="E31" s="15"/>
      <c r="F31" s="15"/>
      <c r="G31" s="42"/>
      <c r="H31" s="22"/>
    </row>
  </sheetData>
  <autoFilter ref="A4:H29"/>
  <mergeCells count="7">
    <mergeCell ref="G1:G3"/>
    <mergeCell ref="H1:H3"/>
    <mergeCell ref="E1:E3"/>
    <mergeCell ref="F1:F3"/>
    <mergeCell ref="A1:A3"/>
    <mergeCell ref="B1:B3"/>
    <mergeCell ref="C1:C2"/>
  </mergeCells>
  <pageMargins left="0" right="0" top="0.35433070866141736" bottom="0.35433070866141736" header="0.31496062992125984" footer="0.31496062992125984"/>
  <pageSetup paperSize="9" scale="53" orientation="landscape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H94"/>
  <sheetViews>
    <sheetView zoomScale="90" zoomScaleNormal="90" workbookViewId="0">
      <selection sqref="A1:A3"/>
    </sheetView>
  </sheetViews>
  <sheetFormatPr defaultColWidth="9.140625" defaultRowHeight="12.75"/>
  <cols>
    <col min="1" max="1" width="23.140625" style="29" customWidth="1"/>
    <col min="2" max="2" width="31" style="39" customWidth="1"/>
    <col min="3" max="3" width="51" style="39" customWidth="1"/>
    <col min="4" max="4" width="31" style="39" customWidth="1"/>
    <col min="5" max="5" width="10.5703125" style="29" customWidth="1"/>
    <col min="6" max="6" width="11.28515625" style="29" customWidth="1"/>
    <col min="7" max="7" width="11.42578125" style="29" customWidth="1"/>
    <col min="8" max="8" width="20" style="31" customWidth="1"/>
    <col min="9" max="16384" width="9.140625" style="29"/>
  </cols>
  <sheetData>
    <row r="1" spans="1:8" s="27" customFormat="1" ht="15" customHeight="1">
      <c r="A1" s="98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88" t="s">
        <v>1</v>
      </c>
      <c r="H1" s="88" t="s">
        <v>221</v>
      </c>
    </row>
    <row r="2" spans="1:8" s="27" customFormat="1" ht="17.25" customHeight="1">
      <c r="A2" s="98"/>
      <c r="B2" s="92"/>
      <c r="C2" s="97"/>
      <c r="D2" s="49" t="s">
        <v>245</v>
      </c>
      <c r="E2" s="94"/>
      <c r="F2" s="89" t="s">
        <v>228</v>
      </c>
      <c r="G2" s="89"/>
      <c r="H2" s="89"/>
    </row>
    <row r="3" spans="1:8" s="27" customFormat="1" ht="25.5">
      <c r="A3" s="98"/>
      <c r="B3" s="92"/>
      <c r="C3" s="34" t="s">
        <v>448</v>
      </c>
      <c r="D3" s="34" t="s">
        <v>449</v>
      </c>
      <c r="E3" s="95"/>
      <c r="F3" s="90"/>
      <c r="G3" s="90"/>
      <c r="H3" s="90"/>
    </row>
    <row r="4" spans="1:8">
      <c r="A4" s="16">
        <v>2</v>
      </c>
      <c r="B4" s="38">
        <v>4</v>
      </c>
      <c r="C4" s="38"/>
      <c r="D4" s="38"/>
      <c r="E4" s="4">
        <v>8</v>
      </c>
      <c r="F4" s="4">
        <v>9</v>
      </c>
      <c r="G4" s="4">
        <v>21</v>
      </c>
      <c r="H4" s="6"/>
    </row>
    <row r="5" spans="1:8" ht="24.95" customHeight="1">
      <c r="A5" s="63" t="s">
        <v>37</v>
      </c>
      <c r="B5" s="59" t="s">
        <v>4</v>
      </c>
      <c r="C5" s="59" t="s">
        <v>322</v>
      </c>
      <c r="D5" s="59" t="s">
        <v>430</v>
      </c>
      <c r="E5" s="56" t="s">
        <v>5</v>
      </c>
      <c r="F5" s="66">
        <v>43829</v>
      </c>
      <c r="G5" s="58"/>
      <c r="H5" s="6" t="s">
        <v>447</v>
      </c>
    </row>
    <row r="6" spans="1:8" ht="38.25" customHeight="1">
      <c r="A6" s="63" t="s">
        <v>32</v>
      </c>
      <c r="B6" s="59" t="s">
        <v>18</v>
      </c>
      <c r="C6" s="59" t="s">
        <v>320</v>
      </c>
      <c r="D6" s="55" t="s">
        <v>536</v>
      </c>
      <c r="E6" s="56" t="s">
        <v>5</v>
      </c>
      <c r="F6" s="66">
        <v>45288</v>
      </c>
      <c r="G6" s="56"/>
      <c r="H6" s="6"/>
    </row>
    <row r="7" spans="1:8" ht="24.95" customHeight="1">
      <c r="A7" s="63" t="s">
        <v>42</v>
      </c>
      <c r="B7" s="59" t="s">
        <v>14</v>
      </c>
      <c r="C7" s="59" t="s">
        <v>323</v>
      </c>
      <c r="D7" s="59" t="s">
        <v>430</v>
      </c>
      <c r="E7" s="56" t="s">
        <v>5</v>
      </c>
      <c r="F7" s="66">
        <v>44193</v>
      </c>
      <c r="G7" s="58"/>
      <c r="H7" s="6"/>
    </row>
    <row r="8" spans="1:8" ht="24.95" customHeight="1">
      <c r="A8" s="63" t="s">
        <v>44</v>
      </c>
      <c r="B8" s="59" t="s">
        <v>14</v>
      </c>
      <c r="C8" s="59" t="s">
        <v>321</v>
      </c>
      <c r="D8" s="59" t="s">
        <v>426</v>
      </c>
      <c r="E8" s="56" t="s">
        <v>5</v>
      </c>
      <c r="F8" s="66">
        <v>44347</v>
      </c>
      <c r="G8" s="58"/>
      <c r="H8" s="6"/>
    </row>
    <row r="9" spans="1:8" ht="24.95" customHeight="1">
      <c r="A9" s="63" t="s">
        <v>56</v>
      </c>
      <c r="B9" s="59" t="s">
        <v>14</v>
      </c>
      <c r="C9" s="59" t="s">
        <v>324</v>
      </c>
      <c r="D9" s="55" t="s">
        <v>467</v>
      </c>
      <c r="E9" s="67" t="s">
        <v>25</v>
      </c>
      <c r="F9" s="66">
        <v>44705</v>
      </c>
      <c r="G9" s="58"/>
      <c r="H9" s="6"/>
    </row>
    <row r="10" spans="1:8" ht="42" customHeight="1">
      <c r="A10" s="63" t="s">
        <v>94</v>
      </c>
      <c r="B10" s="59" t="s">
        <v>95</v>
      </c>
      <c r="C10" s="59" t="s">
        <v>325</v>
      </c>
      <c r="D10" s="59" t="s">
        <v>412</v>
      </c>
      <c r="E10" s="68"/>
      <c r="F10" s="66"/>
      <c r="G10" s="69"/>
      <c r="H10" s="6"/>
    </row>
    <row r="11" spans="1:8" ht="38.25" customHeight="1">
      <c r="A11" s="63" t="s">
        <v>116</v>
      </c>
      <c r="B11" s="59" t="s">
        <v>114</v>
      </c>
      <c r="C11" s="59" t="s">
        <v>326</v>
      </c>
      <c r="D11" s="59" t="s">
        <v>468</v>
      </c>
      <c r="E11" s="68" t="s">
        <v>5</v>
      </c>
      <c r="F11" s="66">
        <v>45258</v>
      </c>
      <c r="G11" s="69"/>
      <c r="H11" s="6"/>
    </row>
    <row r="12" spans="1:8" ht="38.25" customHeight="1">
      <c r="A12" s="63" t="s">
        <v>222</v>
      </c>
      <c r="B12" s="59" t="s">
        <v>96</v>
      </c>
      <c r="C12" s="59" t="s">
        <v>327</v>
      </c>
      <c r="D12" s="59" t="s">
        <v>413</v>
      </c>
      <c r="E12" s="68"/>
      <c r="F12" s="66"/>
      <c r="G12" s="69"/>
      <c r="H12" s="6"/>
    </row>
    <row r="13" spans="1:8" ht="42.75" customHeight="1">
      <c r="A13" s="63" t="s">
        <v>143</v>
      </c>
      <c r="B13" s="59" t="s">
        <v>96</v>
      </c>
      <c r="C13" s="59" t="s">
        <v>328</v>
      </c>
      <c r="D13" s="59" t="s">
        <v>412</v>
      </c>
      <c r="E13" s="68"/>
      <c r="F13" s="56"/>
      <c r="G13" s="69"/>
      <c r="H13" s="6"/>
    </row>
    <row r="14" spans="1:8" ht="36.75" customHeight="1">
      <c r="A14" s="63" t="s">
        <v>146</v>
      </c>
      <c r="B14" s="59" t="s">
        <v>96</v>
      </c>
      <c r="C14" s="59" t="s">
        <v>329</v>
      </c>
      <c r="D14" s="55" t="s">
        <v>412</v>
      </c>
      <c r="E14" s="68"/>
      <c r="F14" s="56"/>
      <c r="G14" s="69"/>
      <c r="H14" s="6"/>
    </row>
    <row r="15" spans="1:8" ht="40.5" customHeight="1">
      <c r="A15" s="63" t="s">
        <v>147</v>
      </c>
      <c r="B15" s="59" t="s">
        <v>96</v>
      </c>
      <c r="C15" s="59" t="s">
        <v>330</v>
      </c>
      <c r="D15" s="59" t="s">
        <v>417</v>
      </c>
      <c r="E15" s="68" t="s">
        <v>5</v>
      </c>
      <c r="F15" s="66">
        <v>44207</v>
      </c>
      <c r="G15" s="69"/>
      <c r="H15" s="6"/>
    </row>
    <row r="16" spans="1:8" ht="42" customHeight="1">
      <c r="A16" s="63" t="s">
        <v>149</v>
      </c>
      <c r="B16" s="59" t="s">
        <v>96</v>
      </c>
      <c r="C16" s="59" t="s">
        <v>327</v>
      </c>
      <c r="D16" s="59" t="s">
        <v>412</v>
      </c>
      <c r="E16" s="68"/>
      <c r="F16" s="66"/>
      <c r="G16" s="69"/>
      <c r="H16" s="6"/>
    </row>
    <row r="17" spans="1:8" ht="50.25" customHeight="1">
      <c r="A17" s="63" t="s">
        <v>160</v>
      </c>
      <c r="B17" s="59" t="s">
        <v>114</v>
      </c>
      <c r="C17" s="55" t="s">
        <v>537</v>
      </c>
      <c r="D17" s="55" t="s">
        <v>538</v>
      </c>
      <c r="E17" s="68" t="s">
        <v>25</v>
      </c>
      <c r="F17" s="66">
        <v>43950</v>
      </c>
      <c r="G17" s="69"/>
      <c r="H17" s="6"/>
    </row>
    <row r="18" spans="1:8" ht="38.25" customHeight="1">
      <c r="A18" s="63" t="s">
        <v>168</v>
      </c>
      <c r="B18" s="59" t="s">
        <v>96</v>
      </c>
      <c r="C18" s="59" t="s">
        <v>327</v>
      </c>
      <c r="D18" s="59" t="s">
        <v>412</v>
      </c>
      <c r="E18" s="68" t="s">
        <v>5</v>
      </c>
      <c r="F18" s="66">
        <v>45075</v>
      </c>
      <c r="G18" s="69"/>
      <c r="H18" s="6"/>
    </row>
    <row r="19" spans="1:8" ht="45" customHeight="1">
      <c r="A19" s="63" t="s">
        <v>170</v>
      </c>
      <c r="B19" s="59" t="s">
        <v>93</v>
      </c>
      <c r="C19" s="55" t="s">
        <v>568</v>
      </c>
      <c r="D19" s="59" t="s">
        <v>431</v>
      </c>
      <c r="E19" s="68" t="s">
        <v>5</v>
      </c>
      <c r="F19" s="66">
        <v>45075</v>
      </c>
      <c r="G19" s="69"/>
      <c r="H19" s="6"/>
    </row>
    <row r="20" spans="1:8" ht="39.75" customHeight="1">
      <c r="A20" s="63" t="s">
        <v>176</v>
      </c>
      <c r="B20" s="59" t="s">
        <v>96</v>
      </c>
      <c r="C20" s="59" t="s">
        <v>331</v>
      </c>
      <c r="D20" s="59" t="s">
        <v>413</v>
      </c>
      <c r="E20" s="68" t="s">
        <v>50</v>
      </c>
      <c r="F20" s="68"/>
      <c r="G20" s="69"/>
      <c r="H20" s="6"/>
    </row>
    <row r="21" spans="1:8" ht="34.5" customHeight="1">
      <c r="A21" s="63" t="s">
        <v>182</v>
      </c>
      <c r="B21" s="59" t="s">
        <v>96</v>
      </c>
      <c r="C21" s="59" t="s">
        <v>333</v>
      </c>
      <c r="D21" s="59" t="s">
        <v>413</v>
      </c>
      <c r="E21" s="68" t="s">
        <v>5</v>
      </c>
      <c r="F21" s="66">
        <v>44558</v>
      </c>
      <c r="G21" s="69"/>
      <c r="H21" s="6"/>
    </row>
    <row r="22" spans="1:8" ht="75" customHeight="1">
      <c r="A22" s="63" t="s">
        <v>186</v>
      </c>
      <c r="B22" s="59" t="s">
        <v>96</v>
      </c>
      <c r="C22" s="59" t="s">
        <v>334</v>
      </c>
      <c r="D22" s="59" t="s">
        <v>417</v>
      </c>
      <c r="E22" s="68"/>
      <c r="F22" s="66"/>
      <c r="G22" s="69"/>
      <c r="H22" s="6"/>
    </row>
    <row r="23" spans="1:8" ht="42" customHeight="1">
      <c r="A23" s="63" t="s">
        <v>188</v>
      </c>
      <c r="B23" s="59" t="s">
        <v>96</v>
      </c>
      <c r="C23" s="59" t="s">
        <v>335</v>
      </c>
      <c r="D23" s="59" t="s">
        <v>417</v>
      </c>
      <c r="E23" s="68"/>
      <c r="F23" s="66"/>
      <c r="G23" s="69"/>
      <c r="H23" s="6"/>
    </row>
    <row r="24" spans="1:8" ht="37.5" customHeight="1">
      <c r="A24" s="63" t="s">
        <v>202</v>
      </c>
      <c r="B24" s="59" t="s">
        <v>96</v>
      </c>
      <c r="C24" s="59" t="s">
        <v>336</v>
      </c>
      <c r="D24" s="59" t="s">
        <v>412</v>
      </c>
      <c r="E24" s="68"/>
      <c r="F24" s="66"/>
      <c r="G24" s="69"/>
      <c r="H24" s="6"/>
    </row>
    <row r="25" spans="1:8" ht="40.5" customHeight="1">
      <c r="A25" s="63" t="s">
        <v>205</v>
      </c>
      <c r="B25" s="59" t="s">
        <v>114</v>
      </c>
      <c r="C25" s="59" t="s">
        <v>337</v>
      </c>
      <c r="D25" s="55" t="s">
        <v>513</v>
      </c>
      <c r="E25" s="68"/>
      <c r="F25" s="68"/>
      <c r="G25" s="69"/>
      <c r="H25" s="6"/>
    </row>
    <row r="26" spans="1:8" ht="39.75" customHeight="1">
      <c r="A26" s="63" t="s">
        <v>218</v>
      </c>
      <c r="B26" s="59" t="s">
        <v>96</v>
      </c>
      <c r="C26" s="59" t="s">
        <v>338</v>
      </c>
      <c r="D26" s="59" t="s">
        <v>413</v>
      </c>
      <c r="E26" s="68" t="s">
        <v>50</v>
      </c>
      <c r="F26" s="68"/>
      <c r="G26" s="69"/>
      <c r="H26" s="6"/>
    </row>
    <row r="27" spans="1:8" ht="24.95" customHeight="1"/>
    <row r="28" spans="1:8" ht="24.95" customHeight="1">
      <c r="H28" s="22"/>
    </row>
    <row r="29" spans="1:8" ht="24.95" customHeight="1">
      <c r="H29" s="22"/>
    </row>
    <row r="30" spans="1:8" ht="24.95" customHeight="1"/>
    <row r="31" spans="1:8" ht="24.95" customHeight="1"/>
    <row r="32" spans="1:8" ht="24.95" customHeight="1"/>
    <row r="33" spans="2:6" ht="24.95" customHeight="1"/>
    <row r="34" spans="2:6" ht="24.95" customHeight="1"/>
    <row r="35" spans="2:6" ht="24.95" customHeight="1"/>
    <row r="40" spans="2:6">
      <c r="E40" s="30"/>
    </row>
    <row r="41" spans="2:6">
      <c r="E41" s="30"/>
    </row>
    <row r="42" spans="2:6">
      <c r="E42" s="30"/>
    </row>
    <row r="43" spans="2:6">
      <c r="E43" s="30"/>
    </row>
    <row r="44" spans="2:6">
      <c r="E44" s="30"/>
    </row>
    <row r="45" spans="2:6">
      <c r="B45" s="40"/>
      <c r="C45" s="40"/>
      <c r="D45" s="40"/>
      <c r="E45" s="32"/>
      <c r="F45" s="5"/>
    </row>
    <row r="46" spans="2:6">
      <c r="B46" s="40"/>
      <c r="C46" s="40"/>
      <c r="D46" s="40"/>
      <c r="E46" s="32"/>
      <c r="F46" s="5"/>
    </row>
    <row r="47" spans="2:6">
      <c r="E47" s="32"/>
      <c r="F47" s="33"/>
    </row>
    <row r="48" spans="2:6">
      <c r="E48" s="30"/>
    </row>
    <row r="49" spans="2:7">
      <c r="B49" s="40"/>
      <c r="C49" s="40"/>
      <c r="D49" s="40"/>
      <c r="E49" s="32"/>
      <c r="F49" s="33"/>
      <c r="G49" s="33"/>
    </row>
    <row r="50" spans="2:7">
      <c r="B50" s="40"/>
      <c r="C50" s="40"/>
      <c r="D50" s="40"/>
      <c r="E50" s="32"/>
      <c r="F50" s="33"/>
    </row>
    <row r="51" spans="2:7">
      <c r="E51" s="30"/>
    </row>
    <row r="52" spans="2:7">
      <c r="E52" s="30"/>
    </row>
    <row r="53" spans="2:7">
      <c r="E53" s="30"/>
    </row>
    <row r="54" spans="2:7">
      <c r="E54" s="30"/>
    </row>
    <row r="55" spans="2:7">
      <c r="E55" s="30"/>
    </row>
    <row r="56" spans="2:7">
      <c r="E56" s="30"/>
    </row>
    <row r="57" spans="2:7">
      <c r="E57" s="30"/>
    </row>
    <row r="58" spans="2:7">
      <c r="E58" s="30"/>
    </row>
    <row r="59" spans="2:7">
      <c r="E59" s="30"/>
    </row>
    <row r="60" spans="2:7">
      <c r="E60" s="30"/>
    </row>
    <row r="61" spans="2:7">
      <c r="E61" s="30"/>
    </row>
    <row r="62" spans="2:7">
      <c r="E62" s="30"/>
    </row>
    <row r="63" spans="2:7">
      <c r="E63" s="30"/>
    </row>
    <row r="64" spans="2:7">
      <c r="E64" s="30"/>
    </row>
    <row r="65" spans="5:5">
      <c r="E65" s="30"/>
    </row>
    <row r="66" spans="5:5">
      <c r="E66" s="30"/>
    </row>
    <row r="67" spans="5:5">
      <c r="E67" s="30"/>
    </row>
    <row r="68" spans="5:5">
      <c r="E68" s="30"/>
    </row>
    <row r="69" spans="5:5">
      <c r="E69" s="30"/>
    </row>
    <row r="70" spans="5:5">
      <c r="E70" s="30"/>
    </row>
    <row r="71" spans="5:5">
      <c r="E71" s="30"/>
    </row>
    <row r="72" spans="5:5">
      <c r="E72" s="30"/>
    </row>
    <row r="73" spans="5:5">
      <c r="E73" s="30"/>
    </row>
    <row r="74" spans="5:5">
      <c r="E74" s="30"/>
    </row>
    <row r="75" spans="5:5">
      <c r="E75" s="30"/>
    </row>
    <row r="76" spans="5:5">
      <c r="E76" s="30"/>
    </row>
    <row r="77" spans="5:5">
      <c r="E77" s="30"/>
    </row>
    <row r="78" spans="5:5">
      <c r="E78" s="30"/>
    </row>
    <row r="79" spans="5:5">
      <c r="E79" s="30"/>
    </row>
    <row r="80" spans="5:5">
      <c r="E80" s="30"/>
    </row>
    <row r="81" spans="5:5">
      <c r="E81" s="30"/>
    </row>
    <row r="82" spans="5:5">
      <c r="E82" s="30"/>
    </row>
    <row r="83" spans="5:5">
      <c r="E83" s="30"/>
    </row>
    <row r="84" spans="5:5">
      <c r="E84" s="30"/>
    </row>
    <row r="85" spans="5:5">
      <c r="E85" s="30"/>
    </row>
    <row r="86" spans="5:5">
      <c r="E86" s="30"/>
    </row>
    <row r="87" spans="5:5">
      <c r="E87" s="30"/>
    </row>
    <row r="88" spans="5:5">
      <c r="E88" s="30"/>
    </row>
    <row r="89" spans="5:5">
      <c r="E89" s="30"/>
    </row>
    <row r="90" spans="5:5">
      <c r="E90" s="30"/>
    </row>
    <row r="91" spans="5:5">
      <c r="E91" s="30"/>
    </row>
    <row r="92" spans="5:5">
      <c r="E92" s="30"/>
    </row>
    <row r="93" spans="5:5">
      <c r="E93" s="30"/>
    </row>
    <row r="94" spans="5:5">
      <c r="E94" s="30"/>
    </row>
  </sheetData>
  <autoFilter ref="A4:H27"/>
  <mergeCells count="7">
    <mergeCell ref="H1:H3"/>
    <mergeCell ref="G1:G3"/>
    <mergeCell ref="F1:F3"/>
    <mergeCell ref="A1:A3"/>
    <mergeCell ref="B1:B3"/>
    <mergeCell ref="E1:E3"/>
    <mergeCell ref="C1:C2"/>
  </mergeCells>
  <phoneticPr fontId="1" type="noConversion"/>
  <pageMargins left="0" right="0" top="0.39370078740157483" bottom="0.39370078740157483" header="0.51181102362204722" footer="0.51181102362204722"/>
  <pageSetup paperSize="9" scale="52" orientation="landscape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M28"/>
  <sheetViews>
    <sheetView zoomScaleSheetLayoutView="90" workbookViewId="0">
      <selection sqref="A1:A3"/>
    </sheetView>
  </sheetViews>
  <sheetFormatPr defaultColWidth="9.140625" defaultRowHeight="12.75"/>
  <cols>
    <col min="1" max="1" width="24" style="2" customWidth="1"/>
    <col min="2" max="2" width="16.5703125" style="41" customWidth="1"/>
    <col min="3" max="3" width="57.85546875" style="41" customWidth="1"/>
    <col min="4" max="4" width="16.5703125" style="41" customWidth="1"/>
    <col min="5" max="5" width="10.42578125" style="2" customWidth="1"/>
    <col min="6" max="6" width="11" style="2" customWidth="1"/>
    <col min="7" max="7" width="17.140625" style="39" customWidth="1"/>
    <col min="8" max="8" width="17.5703125" style="3" customWidth="1"/>
    <col min="9" max="9" width="13.140625" style="2" hidden="1" customWidth="1"/>
    <col min="10" max="12" width="12" style="2" hidden="1" customWidth="1"/>
    <col min="13" max="13" width="13.140625" style="2" hidden="1" customWidth="1"/>
    <col min="14" max="16384" width="9.140625" style="2"/>
  </cols>
  <sheetData>
    <row r="1" spans="1:10" s="9" customFormat="1" ht="15" customHeight="1">
      <c r="A1" s="98" t="s">
        <v>2</v>
      </c>
      <c r="B1" s="92" t="s">
        <v>0</v>
      </c>
      <c r="C1" s="96" t="s">
        <v>244</v>
      </c>
      <c r="D1" s="48"/>
      <c r="E1" s="93" t="s">
        <v>3</v>
      </c>
      <c r="F1" s="88" t="s">
        <v>229</v>
      </c>
      <c r="G1" s="99" t="s">
        <v>1</v>
      </c>
      <c r="H1" s="88" t="s">
        <v>221</v>
      </c>
      <c r="I1" s="27"/>
      <c r="J1" s="27" t="s">
        <v>226</v>
      </c>
    </row>
    <row r="2" spans="1:10" s="9" customFormat="1" ht="17.25" customHeight="1">
      <c r="A2" s="98"/>
      <c r="B2" s="92"/>
      <c r="C2" s="97"/>
      <c r="D2" s="49" t="s">
        <v>245</v>
      </c>
      <c r="E2" s="94"/>
      <c r="F2" s="89" t="s">
        <v>228</v>
      </c>
      <c r="G2" s="100"/>
      <c r="H2" s="89"/>
      <c r="I2" s="27"/>
      <c r="J2" s="27"/>
    </row>
    <row r="3" spans="1:10" s="9" customFormat="1" ht="25.5">
      <c r="A3" s="98"/>
      <c r="B3" s="92"/>
      <c r="C3" s="34" t="s">
        <v>448</v>
      </c>
      <c r="D3" s="34" t="s">
        <v>449</v>
      </c>
      <c r="E3" s="95"/>
      <c r="F3" s="90"/>
      <c r="G3" s="101"/>
      <c r="H3" s="90"/>
      <c r="I3" s="27"/>
      <c r="J3" s="27"/>
    </row>
    <row r="4" spans="1:10">
      <c r="A4" s="16">
        <v>2</v>
      </c>
      <c r="B4" s="38">
        <v>4</v>
      </c>
      <c r="C4" s="38"/>
      <c r="D4" s="38"/>
      <c r="E4" s="4">
        <v>8</v>
      </c>
      <c r="F4" s="4">
        <v>9</v>
      </c>
      <c r="G4" s="38">
        <v>20</v>
      </c>
      <c r="H4" s="4">
        <v>21</v>
      </c>
      <c r="I4" s="29"/>
      <c r="J4" s="29"/>
    </row>
    <row r="5" spans="1:10" ht="24.95" customHeight="1">
      <c r="A5" s="54" t="s">
        <v>470</v>
      </c>
      <c r="B5" s="59" t="s">
        <v>4</v>
      </c>
      <c r="C5" s="59" t="s">
        <v>469</v>
      </c>
      <c r="D5" s="59" t="s">
        <v>411</v>
      </c>
      <c r="E5" s="56"/>
      <c r="F5" s="66"/>
      <c r="G5" s="62" t="s">
        <v>446</v>
      </c>
      <c r="H5" s="58"/>
      <c r="I5" s="1">
        <v>5000</v>
      </c>
      <c r="J5" s="29" t="e">
        <f>0.3*#REF!</f>
        <v>#REF!</v>
      </c>
    </row>
    <row r="6" spans="1:10" ht="24.95" customHeight="1">
      <c r="A6" s="54" t="s">
        <v>13</v>
      </c>
      <c r="B6" s="59" t="s">
        <v>14</v>
      </c>
      <c r="C6" s="59" t="s">
        <v>319</v>
      </c>
      <c r="D6" s="59" t="s">
        <v>411</v>
      </c>
      <c r="E6" s="56" t="s">
        <v>5</v>
      </c>
      <c r="F6" s="66">
        <v>43829</v>
      </c>
      <c r="G6" s="62" t="s">
        <v>446</v>
      </c>
      <c r="H6" s="58"/>
      <c r="I6" s="1">
        <v>10000</v>
      </c>
      <c r="J6" s="29"/>
    </row>
    <row r="7" spans="1:10" ht="24.95" customHeight="1">
      <c r="A7" s="54" t="s">
        <v>16</v>
      </c>
      <c r="B7" s="59" t="s">
        <v>15</v>
      </c>
      <c r="C7" s="59" t="s">
        <v>256</v>
      </c>
      <c r="D7" s="59" t="s">
        <v>411</v>
      </c>
      <c r="E7" s="56" t="s">
        <v>5</v>
      </c>
      <c r="F7" s="66">
        <v>43552</v>
      </c>
      <c r="G7" s="57"/>
      <c r="H7" s="6" t="s">
        <v>447</v>
      </c>
      <c r="I7" s="1">
        <v>5000</v>
      </c>
      <c r="J7" s="29"/>
    </row>
    <row r="8" spans="1:10" ht="36.75" customHeight="1">
      <c r="A8" s="54" t="s">
        <v>43</v>
      </c>
      <c r="B8" s="59" t="s">
        <v>14</v>
      </c>
      <c r="C8" s="59" t="s">
        <v>317</v>
      </c>
      <c r="D8" s="55" t="s">
        <v>597</v>
      </c>
      <c r="E8" s="56" t="s">
        <v>5</v>
      </c>
      <c r="F8" s="66">
        <v>45013</v>
      </c>
      <c r="G8" s="57"/>
      <c r="H8" s="58"/>
      <c r="I8" s="1">
        <v>10000</v>
      </c>
      <c r="J8" s="29"/>
    </row>
    <row r="9" spans="1:10" ht="24.95" customHeight="1">
      <c r="A9" s="54" t="s">
        <v>63</v>
      </c>
      <c r="B9" s="59" t="s">
        <v>14</v>
      </c>
      <c r="C9" s="59" t="s">
        <v>316</v>
      </c>
      <c r="D9" s="55" t="s">
        <v>598</v>
      </c>
      <c r="E9" s="56" t="s">
        <v>25</v>
      </c>
      <c r="F9" s="66">
        <v>45013</v>
      </c>
      <c r="G9" s="57"/>
      <c r="H9" s="58"/>
      <c r="I9" s="1">
        <v>10000</v>
      </c>
      <c r="J9" s="29"/>
    </row>
    <row r="10" spans="1:10" ht="42.75" customHeight="1">
      <c r="A10" s="54" t="s">
        <v>17</v>
      </c>
      <c r="B10" s="59" t="s">
        <v>18</v>
      </c>
      <c r="C10" s="59" t="s">
        <v>318</v>
      </c>
      <c r="D10" s="59" t="s">
        <v>462</v>
      </c>
      <c r="E10" s="56" t="s">
        <v>5</v>
      </c>
      <c r="F10" s="66">
        <v>44347</v>
      </c>
      <c r="G10" s="57"/>
      <c r="H10" s="6" t="s">
        <v>447</v>
      </c>
      <c r="I10" s="1">
        <v>10000</v>
      </c>
      <c r="J10" s="29"/>
    </row>
    <row r="11" spans="1:10" ht="24.95" customHeight="1">
      <c r="A11" s="54" t="s">
        <v>99</v>
      </c>
      <c r="B11" s="59" t="s">
        <v>93</v>
      </c>
      <c r="C11" s="59" t="s">
        <v>314</v>
      </c>
      <c r="D11" s="59" t="s">
        <v>412</v>
      </c>
      <c r="E11" s="68"/>
      <c r="F11" s="66"/>
      <c r="G11" s="62"/>
      <c r="H11" s="69"/>
      <c r="I11" s="1">
        <v>5000</v>
      </c>
      <c r="J11" s="29" t="e">
        <f>0.4*#REF!</f>
        <v>#REF!</v>
      </c>
    </row>
    <row r="12" spans="1:10" ht="24.95" customHeight="1">
      <c r="A12" s="54" t="s">
        <v>102</v>
      </c>
      <c r="B12" s="59" t="s">
        <v>95</v>
      </c>
      <c r="C12" s="59" t="s">
        <v>313</v>
      </c>
      <c r="D12" s="59" t="s">
        <v>417</v>
      </c>
      <c r="E12" s="68"/>
      <c r="F12" s="66"/>
      <c r="G12" s="62"/>
      <c r="H12" s="69"/>
      <c r="I12" s="1">
        <v>5000</v>
      </c>
      <c r="J12" s="29"/>
    </row>
    <row r="13" spans="1:10" ht="39.75" customHeight="1">
      <c r="A13" s="54" t="s">
        <v>103</v>
      </c>
      <c r="B13" s="59" t="s">
        <v>96</v>
      </c>
      <c r="C13" s="55" t="s">
        <v>539</v>
      </c>
      <c r="D13" s="59" t="s">
        <v>417</v>
      </c>
      <c r="E13" s="68"/>
      <c r="F13" s="56"/>
      <c r="G13" s="62"/>
      <c r="H13" s="69"/>
      <c r="I13" s="1">
        <v>5000</v>
      </c>
      <c r="J13" s="29"/>
    </row>
    <row r="14" spans="1:10" ht="31.5" customHeight="1">
      <c r="A14" s="54" t="s">
        <v>104</v>
      </c>
      <c r="B14" s="59" t="s">
        <v>96</v>
      </c>
      <c r="C14" s="59" t="s">
        <v>312</v>
      </c>
      <c r="D14" s="59" t="s">
        <v>417</v>
      </c>
      <c r="E14" s="68"/>
      <c r="F14" s="66"/>
      <c r="G14" s="62"/>
      <c r="H14" s="69"/>
      <c r="I14" s="1">
        <v>5000</v>
      </c>
      <c r="J14" s="29"/>
    </row>
    <row r="15" spans="1:10" ht="35.25" customHeight="1">
      <c r="A15" s="54" t="s">
        <v>109</v>
      </c>
      <c r="B15" s="59" t="s">
        <v>96</v>
      </c>
      <c r="C15" s="59" t="s">
        <v>311</v>
      </c>
      <c r="D15" s="55" t="s">
        <v>585</v>
      </c>
      <c r="E15" s="68"/>
      <c r="F15" s="66"/>
      <c r="G15" s="62"/>
      <c r="H15" s="69"/>
      <c r="I15" s="1">
        <v>5000</v>
      </c>
      <c r="J15" s="29"/>
    </row>
    <row r="16" spans="1:10" ht="30" customHeight="1">
      <c r="A16" s="54" t="s">
        <v>110</v>
      </c>
      <c r="B16" s="59" t="s">
        <v>96</v>
      </c>
      <c r="C16" s="59" t="s">
        <v>310</v>
      </c>
      <c r="D16" s="55" t="s">
        <v>586</v>
      </c>
      <c r="E16" s="68"/>
      <c r="F16" s="56"/>
      <c r="G16" s="62"/>
      <c r="H16" s="69"/>
      <c r="I16" s="1">
        <v>5000</v>
      </c>
      <c r="J16" s="29"/>
    </row>
    <row r="17" spans="1:10" ht="38.25">
      <c r="A17" s="54" t="s">
        <v>111</v>
      </c>
      <c r="B17" s="59" t="s">
        <v>96</v>
      </c>
      <c r="C17" s="59" t="s">
        <v>309</v>
      </c>
      <c r="D17" s="59" t="s">
        <v>412</v>
      </c>
      <c r="E17" s="68"/>
      <c r="F17" s="66"/>
      <c r="G17" s="62"/>
      <c r="H17" s="69"/>
      <c r="I17" s="1">
        <v>5000</v>
      </c>
      <c r="J17" s="29"/>
    </row>
    <row r="18" spans="1:10" ht="33.75" customHeight="1">
      <c r="A18" s="54" t="s">
        <v>141</v>
      </c>
      <c r="B18" s="59" t="s">
        <v>96</v>
      </c>
      <c r="C18" s="59" t="s">
        <v>308</v>
      </c>
      <c r="D18" s="55" t="s">
        <v>412</v>
      </c>
      <c r="E18" s="68"/>
      <c r="F18" s="66"/>
      <c r="G18" s="62"/>
      <c r="H18" s="69"/>
      <c r="I18" s="1">
        <v>5000</v>
      </c>
      <c r="J18" s="29"/>
    </row>
    <row r="19" spans="1:10" ht="42" customHeight="1">
      <c r="A19" s="54" t="s">
        <v>145</v>
      </c>
      <c r="B19" s="59" t="s">
        <v>96</v>
      </c>
      <c r="C19" s="59" t="s">
        <v>307</v>
      </c>
      <c r="D19" s="59" t="s">
        <v>587</v>
      </c>
      <c r="E19" s="68" t="s">
        <v>5</v>
      </c>
      <c r="F19" s="66">
        <v>44165</v>
      </c>
      <c r="G19" s="62"/>
      <c r="H19" s="69"/>
      <c r="I19" s="1">
        <v>5000</v>
      </c>
      <c r="J19" s="29"/>
    </row>
    <row r="20" spans="1:10" ht="33.75" customHeight="1">
      <c r="A20" s="54" t="s">
        <v>156</v>
      </c>
      <c r="B20" s="59" t="s">
        <v>96</v>
      </c>
      <c r="C20" s="59" t="s">
        <v>306</v>
      </c>
      <c r="D20" s="55" t="s">
        <v>412</v>
      </c>
      <c r="E20" s="68" t="s">
        <v>5</v>
      </c>
      <c r="F20" s="66">
        <v>44556</v>
      </c>
      <c r="G20" s="62"/>
      <c r="H20" s="69"/>
      <c r="I20" s="1">
        <v>5000</v>
      </c>
      <c r="J20" s="29"/>
    </row>
    <row r="21" spans="1:10" ht="66.75" customHeight="1">
      <c r="A21" s="54" t="s">
        <v>158</v>
      </c>
      <c r="B21" s="59" t="s">
        <v>96</v>
      </c>
      <c r="C21" s="59" t="s">
        <v>305</v>
      </c>
      <c r="D21" s="59" t="s">
        <v>588</v>
      </c>
      <c r="E21" s="68" t="s">
        <v>5</v>
      </c>
      <c r="F21" s="66">
        <v>44832</v>
      </c>
      <c r="G21" s="62"/>
      <c r="H21" s="69"/>
      <c r="I21" s="1">
        <v>5000</v>
      </c>
      <c r="J21" s="29"/>
    </row>
    <row r="22" spans="1:10" ht="36.75" customHeight="1">
      <c r="A22" s="54" t="s">
        <v>162</v>
      </c>
      <c r="B22" s="59" t="s">
        <v>96</v>
      </c>
      <c r="C22" s="59" t="s">
        <v>304</v>
      </c>
      <c r="D22" s="59" t="s">
        <v>497</v>
      </c>
      <c r="E22" s="68" t="s">
        <v>5</v>
      </c>
      <c r="F22" s="66">
        <v>43829</v>
      </c>
      <c r="G22" s="62"/>
      <c r="H22" s="69"/>
      <c r="I22" s="1">
        <v>3750</v>
      </c>
      <c r="J22" s="29"/>
    </row>
    <row r="23" spans="1:10" ht="24.95" customHeight="1">
      <c r="A23" s="54" t="s">
        <v>163</v>
      </c>
      <c r="B23" s="59" t="s">
        <v>96</v>
      </c>
      <c r="C23" s="59" t="s">
        <v>303</v>
      </c>
      <c r="D23" s="55" t="s">
        <v>588</v>
      </c>
      <c r="E23" s="68"/>
      <c r="F23" s="66"/>
      <c r="G23" s="62"/>
      <c r="H23" s="69"/>
      <c r="I23" s="1">
        <v>5000</v>
      </c>
      <c r="J23" s="29"/>
    </row>
    <row r="24" spans="1:10" ht="65.25" customHeight="1">
      <c r="A24" s="54" t="s">
        <v>164</v>
      </c>
      <c r="B24" s="59" t="s">
        <v>96</v>
      </c>
      <c r="C24" s="59" t="s">
        <v>302</v>
      </c>
      <c r="D24" s="59" t="s">
        <v>412</v>
      </c>
      <c r="E24" s="68" t="s">
        <v>5</v>
      </c>
      <c r="F24" s="66">
        <v>45134</v>
      </c>
      <c r="G24" s="62"/>
      <c r="H24" s="69"/>
      <c r="I24" s="1">
        <v>5000</v>
      </c>
      <c r="J24" s="29"/>
    </row>
    <row r="25" spans="1:10" ht="69.75" customHeight="1">
      <c r="A25" s="54" t="s">
        <v>167</v>
      </c>
      <c r="B25" s="59" t="s">
        <v>96</v>
      </c>
      <c r="C25" s="59" t="s">
        <v>301</v>
      </c>
      <c r="D25" s="59" t="s">
        <v>247</v>
      </c>
      <c r="E25" s="68"/>
      <c r="F25" s="66"/>
      <c r="G25" s="62"/>
      <c r="H25" s="69"/>
      <c r="I25" s="1">
        <v>5000</v>
      </c>
      <c r="J25" s="29"/>
    </row>
    <row r="26" spans="1:10" ht="43.5" customHeight="1">
      <c r="A26" s="54" t="s">
        <v>177</v>
      </c>
      <c r="B26" s="59" t="s">
        <v>230</v>
      </c>
      <c r="C26" s="59" t="s">
        <v>300</v>
      </c>
      <c r="D26" s="55" t="s">
        <v>531</v>
      </c>
      <c r="E26" s="68" t="s">
        <v>50</v>
      </c>
      <c r="F26" s="56"/>
      <c r="G26" s="62"/>
      <c r="H26" s="69"/>
      <c r="I26" s="1"/>
      <c r="J26" s="29"/>
    </row>
    <row r="27" spans="1:10" ht="69" customHeight="1">
      <c r="A27" s="54" t="s">
        <v>180</v>
      </c>
      <c r="B27" s="59" t="s">
        <v>114</v>
      </c>
      <c r="C27" s="59" t="s">
        <v>299</v>
      </c>
      <c r="D27" s="55" t="s">
        <v>540</v>
      </c>
      <c r="E27" s="68" t="s">
        <v>5</v>
      </c>
      <c r="F27" s="66">
        <v>43950</v>
      </c>
      <c r="G27" s="62"/>
      <c r="H27" s="69"/>
      <c r="I27" s="1">
        <v>5000</v>
      </c>
      <c r="J27" s="29"/>
    </row>
    <row r="28" spans="1:10" ht="72" customHeight="1">
      <c r="A28" s="54" t="s">
        <v>190</v>
      </c>
      <c r="B28" s="59" t="s">
        <v>96</v>
      </c>
      <c r="C28" s="55" t="s">
        <v>635</v>
      </c>
      <c r="D28" s="59" t="s">
        <v>450</v>
      </c>
      <c r="E28" s="79" t="s">
        <v>25</v>
      </c>
      <c r="F28" s="66">
        <v>45288</v>
      </c>
      <c r="G28" s="62"/>
      <c r="H28" s="69"/>
      <c r="I28" s="1">
        <v>5000</v>
      </c>
      <c r="J28" s="29"/>
    </row>
  </sheetData>
  <autoFilter ref="A4:M29"/>
  <mergeCells count="7">
    <mergeCell ref="H1:H3"/>
    <mergeCell ref="C1:C2"/>
    <mergeCell ref="A1:A3"/>
    <mergeCell ref="B1:B3"/>
    <mergeCell ref="E1:E3"/>
    <mergeCell ref="F1:F3"/>
    <mergeCell ref="G1:G3"/>
  </mergeCells>
  <pageMargins left="0.19685039370078741" right="0.19685039370078741" top="0.19685039370078741" bottom="0.19685039370078741" header="0.31496062992125984" footer="0.31496062992125984"/>
  <pageSetup paperSize="9" scale="51" fitToHeight="2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14</vt:i4>
      </vt:variant>
    </vt:vector>
  </HeadingPairs>
  <TitlesOfParts>
    <vt:vector size="32" baseType="lpstr">
      <vt:lpstr>ОК 1 пол-ки</vt:lpstr>
      <vt:lpstr>ОК 2 пол-ки</vt:lpstr>
      <vt:lpstr>ОК 3 пол-ки</vt:lpstr>
      <vt:lpstr>Общепол.</vt:lpstr>
      <vt:lpstr>ДС</vt:lpstr>
      <vt:lpstr>ОБМП</vt:lpstr>
      <vt:lpstr>ОК 1</vt:lpstr>
      <vt:lpstr>ОК 2</vt:lpstr>
      <vt:lpstr>ОК 3</vt:lpstr>
      <vt:lpstr>ОПиР</vt:lpstr>
      <vt:lpstr>физио</vt:lpstr>
      <vt:lpstr>ЛФК</vt:lpstr>
      <vt:lpstr>Приемн.</vt:lpstr>
      <vt:lpstr>КДЛ</vt:lpstr>
      <vt:lpstr>КФД</vt:lpstr>
      <vt:lpstr>ЦЗ</vt:lpstr>
      <vt:lpstr>ОМП</vt:lpstr>
      <vt:lpstr>Лист1</vt:lpstr>
      <vt:lpstr>ДС!Область_печати</vt:lpstr>
      <vt:lpstr>КДЛ!Область_печати</vt:lpstr>
      <vt:lpstr>КФД!Область_печати</vt:lpstr>
      <vt:lpstr>Общепол.!Область_печати</vt:lpstr>
      <vt:lpstr>'ОК 1'!Область_печати</vt:lpstr>
      <vt:lpstr>'ОК 1 пол-ки'!Область_печати</vt:lpstr>
      <vt:lpstr>'ОК 2'!Область_печати</vt:lpstr>
      <vt:lpstr>'ОК 2 пол-ки'!Область_печати</vt:lpstr>
      <vt:lpstr>'ОК 3'!Область_печати</vt:lpstr>
      <vt:lpstr>'ОК 3 пол-ки'!Область_печати</vt:lpstr>
      <vt:lpstr>ОПиР!Область_печати</vt:lpstr>
      <vt:lpstr>Приемн.!Область_печати</vt:lpstr>
      <vt:lpstr>физио!Область_печати</vt:lpstr>
      <vt:lpstr>ЦЗ!Область_печати</vt:lpstr>
    </vt:vector>
  </TitlesOfParts>
  <Company>GM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222222</dc:creator>
  <cp:lastModifiedBy>456</cp:lastModifiedBy>
  <cp:lastPrinted>2017-08-03T11:39:35Z</cp:lastPrinted>
  <dcterms:created xsi:type="dcterms:W3CDTF">2009-02-13T07:09:50Z</dcterms:created>
  <dcterms:modified xsi:type="dcterms:W3CDTF">2019-10-28T09:00:35Z</dcterms:modified>
</cp:coreProperties>
</file>